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Elias Junior\Desktop\CURSO\Data Projects\Projects\Supermarket Sales\"/>
    </mc:Choice>
  </mc:AlternateContent>
  <xr:revisionPtr revIDLastSave="0" documentId="13_ncr:1_{81416D61-49DF-45D5-A4C3-33149173A49D}" xr6:coauthVersionLast="47" xr6:coauthVersionMax="47" xr10:uidLastSave="{00000000-0000-0000-0000-000000000000}"/>
  <bookViews>
    <workbookView xWindow="-120" yWindow="-120" windowWidth="38640" windowHeight="16440" activeTab="3" xr2:uid="{54ECD48C-2357-4FE2-B858-8BB6B9677CE6}"/>
  </bookViews>
  <sheets>
    <sheet name="supermarket_sales - original da" sheetId="1" r:id="rId1"/>
    <sheet name="Data" sheetId="7" r:id="rId2"/>
    <sheet name="Pivot" sheetId="5" r:id="rId3"/>
    <sheet name="Dashboard" sheetId="6" r:id="rId4"/>
  </sheets>
  <definedNames>
    <definedName name="_xlnm._FilterDatabase" localSheetId="0" hidden="1">'supermarket_sales - original da'!$A$1:$S$1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6" i="5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A65" i="5"/>
</calcChain>
</file>

<file path=xl/sharedStrings.xml><?xml version="1.0" encoding="utf-8"?>
<sst xmlns="http://schemas.openxmlformats.org/spreadsheetml/2006/main" count="15105" uniqueCount="1065">
  <si>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</si>
  <si>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</si>
  <si>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</si>
  <si>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</si>
  <si>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</si>
  <si>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</si>
  <si>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</si>
  <si>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</si>
  <si>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</si>
  <si>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</si>
  <si>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</si>
  <si>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</si>
  <si>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</si>
  <si>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</si>
  <si>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</si>
  <si>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</si>
  <si>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</si>
  <si>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</si>
  <si>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</si>
  <si>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</si>
  <si>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</si>
  <si>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</si>
  <si>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</si>
  <si>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</si>
  <si>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</si>
  <si>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</si>
  <si>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</si>
  <si>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</si>
  <si>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</si>
  <si>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</si>
  <si>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</si>
  <si>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</si>
  <si>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</si>
  <si>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</si>
  <si>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</si>
  <si>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</si>
  <si>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</si>
  <si>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</si>
  <si>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</si>
  <si>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</si>
  <si>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</si>
  <si>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</si>
  <si>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</si>
  <si>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</si>
  <si>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</si>
  <si>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</si>
  <si>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</si>
  <si>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</si>
  <si>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</si>
  <si>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</si>
  <si>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</si>
  <si>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</si>
  <si>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</si>
  <si>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</si>
  <si>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</si>
  <si>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</si>
  <si>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</si>
  <si>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</si>
  <si>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</si>
  <si>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</si>
  <si>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</si>
  <si>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</si>
  <si>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</si>
  <si>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</si>
  <si>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</si>
  <si>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</si>
  <si>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</si>
  <si>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</si>
  <si>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</si>
  <si>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</si>
  <si>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</si>
  <si>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</si>
  <si>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</si>
  <si>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</si>
  <si>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</si>
  <si>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</si>
  <si>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</si>
  <si>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</si>
  <si>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</si>
  <si>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</si>
  <si>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</si>
  <si>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</si>
  <si>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</si>
  <si>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</si>
  <si>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</si>
  <si>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</si>
  <si>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</si>
  <si>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</si>
  <si>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</si>
  <si>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</si>
  <si>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</si>
  <si>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</si>
  <si>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</si>
  <si>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</si>
  <si>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</si>
  <si>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</si>
  <si>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</si>
  <si>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</si>
  <si>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</si>
  <si>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</si>
  <si>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</si>
  <si>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</si>
  <si>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</si>
  <si>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</si>
  <si>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</si>
  <si>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</si>
  <si>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</si>
  <si>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</si>
  <si>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</si>
  <si>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</si>
  <si>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</si>
  <si>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</si>
  <si>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</si>
  <si>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</si>
  <si>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</si>
  <si>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</si>
  <si>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</si>
  <si>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</si>
  <si>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</si>
  <si>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</si>
  <si>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</si>
  <si>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</si>
  <si>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</si>
  <si>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</si>
  <si>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</si>
  <si>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</si>
  <si>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</si>
  <si>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</si>
  <si>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</si>
  <si>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</si>
  <si>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</si>
  <si>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</si>
  <si>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</si>
  <si>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</si>
  <si>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</si>
  <si>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</si>
  <si>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</si>
  <si>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</si>
  <si>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</si>
  <si>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</si>
  <si>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</si>
  <si>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</si>
  <si>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</si>
  <si>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</si>
  <si>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</si>
  <si>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</si>
  <si>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</si>
  <si>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</si>
  <si>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</si>
  <si>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</si>
  <si>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</si>
  <si>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</si>
  <si>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</si>
  <si>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</si>
  <si>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</si>
  <si>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</si>
  <si>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</si>
  <si>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</si>
  <si>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</si>
  <si>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</si>
  <si>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</si>
  <si>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</si>
  <si>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</si>
  <si>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</si>
  <si>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</si>
  <si>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</si>
  <si>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</si>
  <si>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</si>
  <si>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</si>
  <si>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</si>
  <si>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</si>
  <si>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</si>
  <si>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</si>
  <si>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</si>
  <si>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</si>
  <si>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</si>
  <si>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</si>
  <si>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</si>
  <si>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</si>
  <si>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</si>
  <si>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</si>
  <si>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</si>
  <si>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</si>
  <si>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</si>
  <si>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</si>
  <si>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</si>
  <si>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</si>
  <si>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</si>
  <si>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</si>
  <si>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</si>
  <si>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</si>
  <si>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</si>
  <si>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</si>
  <si>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</si>
  <si>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</si>
  <si>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</si>
  <si>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</si>
  <si>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</si>
  <si>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</si>
  <si>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</si>
  <si>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</si>
  <si>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</si>
  <si>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</si>
  <si>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</si>
  <si>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</si>
  <si>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</si>
  <si>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</si>
  <si>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</si>
  <si>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</si>
  <si>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</si>
  <si>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</si>
  <si>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</si>
  <si>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</si>
  <si>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</si>
  <si>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</si>
  <si>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</si>
  <si>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</si>
  <si>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</si>
  <si>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</si>
  <si>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</si>
  <si>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</si>
  <si>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</si>
  <si>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</si>
  <si>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</si>
  <si>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</si>
  <si>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</si>
  <si>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</si>
  <si>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</si>
  <si>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</si>
  <si>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</si>
  <si>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</si>
  <si>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</si>
  <si>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</si>
  <si>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</si>
  <si>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</si>
  <si>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</si>
  <si>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</si>
  <si>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</si>
  <si>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</si>
  <si>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</si>
  <si>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</si>
  <si>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</si>
  <si>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</si>
  <si>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</si>
  <si>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</si>
  <si>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</si>
  <si>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</si>
  <si>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</si>
  <si>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</si>
  <si>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</si>
  <si>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</si>
  <si>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</si>
  <si>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</si>
  <si>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</si>
  <si>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</si>
  <si>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</si>
  <si>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</si>
  <si>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</si>
  <si>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</si>
  <si>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</si>
  <si>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</si>
  <si>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</si>
  <si>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</si>
  <si>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</si>
  <si>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</si>
  <si>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</si>
  <si>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</si>
  <si>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</si>
  <si>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</si>
  <si>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</si>
  <si>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</si>
  <si>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</si>
  <si>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</si>
  <si>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</si>
  <si>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</si>
  <si>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</si>
  <si>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</si>
  <si>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</si>
  <si>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</si>
  <si>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</si>
  <si>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</si>
  <si>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</si>
  <si>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</si>
  <si>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</si>
  <si>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</si>
  <si>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</si>
  <si>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</si>
  <si>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</si>
  <si>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</si>
  <si>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</si>
  <si>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</si>
  <si>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</si>
  <si>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</si>
  <si>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</si>
  <si>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</si>
  <si>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</si>
  <si>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</si>
  <si>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</si>
  <si>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</si>
  <si>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</si>
  <si>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</si>
  <si>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</si>
  <si>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</si>
  <si>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</si>
  <si>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</si>
  <si>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</si>
  <si>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</si>
  <si>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</si>
  <si>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</si>
  <si>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</si>
  <si>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</si>
  <si>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</si>
  <si>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</si>
  <si>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</si>
  <si>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</si>
  <si>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</si>
  <si>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</si>
  <si>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</si>
  <si>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</si>
  <si>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</si>
  <si>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</si>
  <si>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</si>
  <si>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</si>
  <si>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</si>
  <si>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</si>
  <si>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</si>
  <si>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</si>
  <si>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</si>
  <si>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</si>
  <si>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</si>
  <si>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</si>
  <si>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</si>
  <si>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</si>
  <si>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</si>
  <si>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</si>
  <si>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</si>
  <si>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</si>
  <si>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</si>
  <si>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</si>
  <si>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</si>
  <si>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</si>
  <si>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</si>
  <si>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</si>
  <si>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</si>
  <si>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</si>
  <si>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</si>
  <si>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</si>
  <si>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</si>
  <si>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</si>
  <si>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</si>
  <si>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</si>
  <si>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</si>
  <si>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</si>
  <si>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</si>
  <si>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</si>
  <si>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</si>
  <si>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</si>
  <si>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</si>
  <si>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</si>
  <si>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</si>
  <si>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</si>
  <si>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</si>
  <si>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</si>
  <si>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</si>
  <si>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</si>
  <si>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</si>
  <si>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</si>
  <si>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</si>
  <si>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</si>
  <si>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</si>
  <si>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</si>
  <si>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</si>
  <si>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</si>
  <si>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</si>
  <si>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</si>
  <si>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</si>
  <si>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</si>
  <si>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</si>
  <si>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</si>
  <si>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</si>
  <si>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</si>
  <si>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</si>
  <si>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</si>
  <si>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</si>
  <si>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</si>
  <si>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</si>
  <si>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</si>
  <si>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</si>
  <si>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</si>
  <si>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</si>
  <si>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</si>
  <si>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</si>
  <si>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</si>
  <si>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</si>
  <si>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</si>
  <si>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</si>
  <si>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</si>
  <si>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</si>
  <si>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</si>
  <si>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</si>
  <si>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</si>
  <si>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</si>
  <si>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</si>
  <si>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</si>
  <si>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</si>
  <si>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</si>
  <si>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</si>
  <si>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</si>
  <si>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</si>
  <si>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</si>
  <si>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</si>
  <si>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</si>
  <si>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</si>
  <si>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</si>
  <si>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</si>
  <si>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</si>
  <si>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</si>
  <si>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</si>
  <si>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</si>
  <si>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</si>
  <si>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</si>
  <si>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</si>
  <si>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</si>
  <si>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</si>
  <si>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</si>
  <si>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</si>
  <si>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</si>
  <si>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</si>
  <si>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</si>
  <si>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</si>
  <si>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</si>
  <si>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</si>
  <si>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</si>
  <si>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</si>
  <si>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</si>
  <si>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</si>
  <si>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</si>
  <si>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</si>
  <si>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</si>
  <si>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</si>
  <si>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</si>
  <si>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</si>
  <si>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</si>
  <si>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</si>
  <si>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</si>
  <si>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</si>
  <si>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</si>
  <si>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</si>
  <si>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</si>
  <si>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</si>
  <si>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</si>
  <si>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</si>
  <si>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</si>
  <si>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</si>
  <si>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</si>
  <si>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</si>
  <si>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</si>
  <si>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</si>
  <si>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</si>
  <si>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</si>
  <si>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</si>
  <si>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</si>
  <si>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</si>
  <si>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</si>
  <si>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</si>
  <si>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</si>
  <si>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</si>
  <si>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</si>
  <si>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</si>
  <si>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</si>
  <si>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</si>
  <si>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</si>
  <si>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</si>
  <si>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</si>
  <si>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</si>
  <si>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</si>
  <si>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</si>
  <si>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</si>
  <si>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</si>
  <si>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</si>
  <si>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</si>
  <si>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</si>
  <si>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</si>
  <si>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</si>
  <si>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</si>
  <si>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</si>
  <si>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</si>
  <si>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</si>
  <si>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</si>
  <si>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</si>
  <si>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</si>
  <si>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</si>
  <si>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</si>
  <si>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</si>
  <si>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</si>
  <si>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</si>
  <si>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</si>
  <si>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</si>
  <si>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</si>
  <si>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</si>
  <si>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</si>
  <si>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</si>
  <si>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</si>
  <si>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</si>
  <si>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</si>
  <si>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</si>
  <si>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</si>
  <si>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</si>
  <si>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</si>
  <si>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</si>
  <si>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</si>
  <si>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</si>
  <si>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</si>
  <si>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</si>
  <si>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</si>
  <si>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</si>
  <si>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</si>
  <si>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</si>
  <si>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</si>
  <si>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</si>
  <si>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</si>
  <si>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</si>
  <si>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</si>
  <si>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</si>
  <si>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</si>
  <si>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</si>
  <si>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</si>
  <si>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</si>
  <si>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</si>
  <si>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</si>
  <si>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</si>
  <si>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</si>
  <si>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</si>
  <si>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</si>
  <si>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</si>
  <si>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</si>
  <si>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</si>
  <si>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</si>
  <si>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</si>
  <si>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</si>
  <si>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</si>
  <si>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</si>
  <si>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</si>
  <si>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</si>
  <si>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</si>
  <si>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</si>
  <si>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</si>
  <si>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</si>
  <si>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</si>
  <si>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</si>
  <si>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</si>
  <si>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</si>
  <si>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</si>
  <si>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</si>
  <si>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</si>
  <si>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</si>
  <si>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</si>
  <si>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</si>
  <si>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</si>
  <si>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</si>
  <si>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</si>
  <si>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</si>
  <si>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</si>
  <si>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</si>
  <si>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</si>
  <si>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</si>
  <si>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</si>
  <si>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</si>
  <si>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</si>
  <si>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</si>
  <si>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</si>
  <si>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</si>
  <si>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</si>
  <si>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</si>
  <si>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</si>
  <si>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</si>
  <si>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</si>
  <si>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</si>
  <si>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</si>
  <si>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</si>
  <si>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</si>
  <si>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</si>
  <si>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</si>
  <si>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</si>
  <si>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</si>
  <si>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</si>
  <si>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</si>
  <si>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</si>
  <si>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</si>
  <si>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</si>
  <si>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</si>
  <si>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</si>
  <si>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</si>
  <si>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</si>
  <si>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</si>
  <si>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</si>
  <si>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</si>
  <si>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</si>
  <si>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</si>
  <si>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</si>
  <si>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</si>
  <si>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</si>
  <si>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</si>
  <si>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</si>
  <si>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</si>
  <si>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</si>
  <si>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</si>
  <si>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</si>
  <si>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</si>
  <si>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</si>
  <si>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</si>
  <si>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</si>
  <si>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</si>
  <si>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</si>
  <si>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</si>
  <si>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</si>
  <si>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</si>
  <si>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</si>
  <si>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</si>
  <si>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</si>
  <si>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</si>
  <si>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</si>
  <si>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</si>
  <si>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</si>
  <si>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</si>
  <si>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</si>
  <si>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</si>
  <si>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</si>
  <si>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</si>
  <si>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</si>
  <si>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</si>
  <si>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</si>
  <si>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</si>
  <si>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</si>
  <si>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</si>
  <si>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</si>
  <si>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</si>
  <si>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</si>
  <si>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</si>
  <si>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</si>
  <si>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</si>
  <si>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</si>
  <si>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</si>
  <si>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</si>
  <si>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</si>
  <si>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</si>
  <si>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</si>
  <si>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</si>
  <si>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</si>
  <si>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</si>
  <si>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</si>
  <si>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</si>
  <si>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</si>
  <si>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</si>
  <si>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</si>
  <si>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</si>
  <si>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</si>
  <si>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</si>
  <si>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</si>
  <si>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</si>
  <si>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</si>
  <si>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</si>
  <si>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</si>
  <si>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</si>
  <si>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</si>
  <si>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</si>
  <si>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</si>
  <si>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</si>
  <si>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</si>
  <si>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</si>
  <si>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</si>
  <si>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</si>
  <si>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</si>
  <si>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</si>
  <si>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</si>
  <si>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</si>
  <si>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</si>
  <si>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</si>
  <si>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</si>
  <si>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</si>
  <si>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</si>
  <si>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</si>
  <si>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</si>
  <si>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</si>
  <si>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</si>
  <si>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</si>
  <si>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</si>
  <si>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</si>
  <si>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</si>
  <si>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</si>
  <si>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</si>
  <si>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</si>
  <si>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</si>
  <si>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</si>
  <si>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</si>
  <si>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</si>
  <si>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</si>
  <si>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</si>
  <si>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</si>
  <si>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</si>
  <si>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</si>
  <si>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</si>
  <si>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</si>
  <si>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</si>
  <si>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</si>
  <si>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</si>
  <si>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</si>
  <si>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</si>
  <si>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</si>
  <si>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</si>
  <si>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</si>
  <si>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</si>
  <si>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</si>
  <si>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</si>
  <si>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</si>
  <si>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</si>
  <si>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</si>
  <si>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</si>
  <si>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</si>
  <si>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</si>
  <si>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</si>
  <si>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</si>
  <si>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</si>
  <si>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</si>
  <si>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</si>
  <si>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</si>
  <si>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</si>
  <si>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</si>
  <si>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</si>
  <si>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</si>
  <si>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</si>
  <si>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</si>
  <si>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</si>
  <si>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</si>
  <si>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</si>
  <si>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</si>
  <si>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</si>
  <si>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</si>
  <si>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</si>
  <si>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</si>
  <si>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</si>
  <si>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</si>
  <si>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</si>
  <si>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</si>
  <si>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</si>
  <si>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</si>
  <si>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</si>
  <si>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</si>
  <si>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</si>
  <si>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</si>
  <si>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</si>
  <si>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</si>
  <si>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</si>
  <si>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</si>
  <si>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</si>
  <si>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</si>
  <si>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</si>
  <si>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</si>
  <si>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</si>
  <si>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</si>
  <si>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</si>
  <si>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</si>
  <si>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</si>
  <si>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</si>
  <si>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</si>
  <si>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</si>
  <si>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</si>
  <si>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</si>
  <si>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</si>
  <si>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</si>
  <si>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</si>
  <si>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</si>
  <si>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</si>
  <si>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</si>
  <si>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</si>
  <si>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</si>
  <si>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</si>
  <si>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</si>
  <si>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</si>
  <si>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</si>
  <si>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</si>
  <si>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</si>
  <si>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</si>
  <si>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</si>
  <si>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</si>
  <si>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</si>
  <si>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</si>
  <si>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</si>
  <si>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</si>
  <si>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</si>
  <si>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</si>
  <si>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</si>
  <si>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</si>
  <si>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</si>
  <si>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</si>
  <si>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</si>
  <si>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</si>
  <si>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</si>
  <si>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</si>
  <si>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</si>
  <si>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</si>
  <si>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</si>
  <si>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</si>
  <si>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</si>
  <si>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</si>
  <si>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</si>
  <si>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</si>
  <si>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</si>
  <si>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</si>
  <si>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</si>
  <si>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</si>
  <si>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</si>
  <si>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</si>
  <si>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</si>
  <si>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</si>
  <si>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</si>
  <si>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</si>
  <si>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</si>
  <si>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</si>
  <si>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</si>
  <si>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</si>
  <si>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</si>
  <si>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</si>
  <si>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</si>
  <si>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</si>
  <si>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</si>
  <si>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</si>
  <si>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</si>
  <si>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</si>
  <si>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</si>
  <si>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</si>
  <si>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</si>
  <si>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</si>
  <si>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</si>
  <si>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</si>
  <si>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</si>
  <si>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</si>
  <si>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</si>
  <si>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</si>
  <si>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</si>
  <si>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</si>
  <si>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</si>
  <si>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</si>
  <si>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</si>
  <si>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</si>
  <si>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</si>
  <si>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</si>
  <si>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</si>
  <si>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</si>
  <si>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</si>
  <si>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</si>
  <si>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</si>
  <si>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</si>
  <si>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</si>
  <si>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</si>
  <si>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</si>
  <si>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</si>
  <si>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</si>
  <si>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</si>
  <si>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</si>
  <si>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</si>
  <si>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</si>
  <si>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</si>
  <si>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</si>
  <si>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</si>
  <si>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</si>
  <si>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</si>
  <si>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</si>
  <si>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</si>
  <si>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</si>
  <si>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</si>
  <si>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</si>
  <si>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</si>
  <si>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</si>
  <si>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</si>
  <si>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</si>
  <si>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</si>
  <si>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</si>
  <si>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</si>
  <si>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</si>
  <si>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</si>
  <si>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</si>
  <si>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</si>
  <si>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</si>
  <si>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</si>
  <si>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</si>
  <si>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</si>
  <si>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</si>
  <si>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</si>
  <si>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</si>
  <si>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</si>
  <si>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</si>
  <si>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</si>
  <si>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</si>
  <si>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</si>
  <si>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</si>
  <si>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</si>
  <si>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</si>
  <si>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</si>
  <si>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</si>
  <si>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</si>
  <si>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</si>
  <si>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</si>
  <si>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</si>
  <si>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</si>
  <si>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</si>
  <si>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</si>
  <si>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</si>
  <si>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</si>
  <si>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</si>
  <si>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</si>
  <si>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</si>
  <si>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</si>
  <si>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</si>
  <si>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</si>
  <si>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</si>
  <si>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</si>
  <si>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</si>
  <si>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</si>
  <si>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</si>
  <si>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</si>
  <si>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</si>
  <si>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</si>
  <si>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</si>
  <si>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</si>
  <si>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</si>
  <si>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</si>
  <si>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</si>
  <si>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</si>
  <si>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</si>
  <si>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</si>
  <si>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</si>
  <si>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</si>
  <si>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</si>
  <si>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</si>
  <si>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</si>
  <si>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</si>
  <si>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</si>
  <si>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</si>
  <si>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</si>
  <si>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</si>
  <si>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</si>
  <si>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</si>
  <si>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</si>
  <si>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</si>
  <si>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</si>
  <si>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</si>
  <si>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</si>
  <si>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</si>
  <si>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</si>
  <si>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</si>
  <si>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</si>
  <si>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</si>
  <si>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</si>
  <si>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</si>
  <si>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</si>
  <si>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</si>
  <si>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</si>
  <si>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</si>
  <si>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</si>
  <si>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</si>
  <si>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</si>
  <si>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</si>
  <si>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</si>
  <si>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</si>
  <si>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</si>
  <si>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</si>
  <si>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</si>
  <si>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</si>
  <si>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</si>
  <si>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</si>
  <si>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</si>
  <si>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</si>
  <si>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</si>
  <si>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</si>
  <si>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</si>
  <si>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</si>
  <si>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</si>
  <si>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</si>
  <si>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</si>
  <si>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</si>
  <si>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</si>
  <si>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</si>
  <si>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</si>
  <si>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</si>
  <si>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</si>
  <si>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</si>
  <si>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</si>
  <si>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</si>
  <si>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</si>
  <si>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</si>
  <si>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</si>
  <si>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</si>
  <si>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</si>
  <si>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</si>
  <si>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</si>
  <si>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</si>
  <si>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</si>
  <si>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</si>
  <si>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</si>
  <si>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</si>
  <si>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</si>
  <si>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</si>
  <si>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</si>
  <si>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</si>
  <si>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</si>
  <si>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</si>
  <si>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</si>
  <si>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</si>
  <si>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</si>
  <si>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</si>
  <si>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</si>
  <si>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</si>
  <si>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</si>
  <si>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</si>
  <si>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</si>
  <si>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</si>
  <si>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</si>
  <si>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</si>
  <si>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</si>
  <si>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</si>
  <si>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</si>
  <si>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</si>
  <si>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</si>
  <si>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</si>
  <si>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</si>
  <si>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</si>
  <si>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</si>
  <si>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</si>
  <si>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</si>
  <si>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</si>
  <si>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</si>
  <si>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</si>
  <si>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</si>
  <si>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</si>
  <si>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</si>
  <si>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Sum of Total</t>
  </si>
  <si>
    <t>Row Labels</t>
  </si>
  <si>
    <t>Grand Total</t>
  </si>
  <si>
    <t>Day</t>
  </si>
  <si>
    <t>WeekDay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</si>
  <si>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</si>
  <si>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</si>
  <si>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</si>
  <si>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</si>
  <si>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</si>
  <si>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</si>
  <si>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</si>
  <si>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</si>
  <si>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</si>
  <si>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</si>
  <si>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</si>
  <si>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Sum of Quantity</t>
  </si>
  <si>
    <t>Count of Invoice ID</t>
  </si>
  <si>
    <t>Sum of gross income</t>
  </si>
  <si>
    <t>Count of Invoice ID2</t>
  </si>
  <si>
    <t>Average of Total</t>
  </si>
  <si>
    <t>Average of Rating</t>
  </si>
  <si>
    <t>Saturday</t>
  </si>
  <si>
    <t>Friday</t>
  </si>
  <si>
    <t>Sunday</t>
  </si>
  <si>
    <t>Monday</t>
  </si>
  <si>
    <t>Thursday</t>
  </si>
  <si>
    <t>Wednesday</t>
  </si>
  <si>
    <t>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</si>
</sst>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.00_ ;_-[$$-409]* \-#,##0.00\ ;_-[$$-409]* &quot;-&quot;??_ ;_-@_ "/>
    <numFmt numFmtId="165" formatCode="0.0"/>
    <numFmt numFmtId="166" formatCode="h:mm;@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64" fontId="0" fillId="0" borderId="0" xfId="0" applyNumberFormat="1"/>
    <xf numFmtId="9" fontId="0" fillId="0" borderId="0" xfId="42" applyFont="1"/>
    <xf numFmtId="165" fontId="0" fillId="0" borderId="0" xfId="0" applyNumberFormat="1"/>
    <xf numFmtId="0" fontId="16" fillId="33" borderId="0" xfId="0" applyFont="1" applyFill="1"/>
    <xf numFmtId="164" fontId="16" fillId="33" borderId="0" xfId="0" applyNumberFormat="1" applyFont="1" applyFill="1"/>
    <xf numFmtId="9" fontId="16" fillId="33" borderId="0" xfId="42" applyFont="1" applyFill="1"/>
    <xf numFmtId="165" fontId="16" fillId="33" borderId="0" xfId="0" applyNumberFormat="1" applyFont="1" applyFill="1"/>
    <xf numFmtId="0" fontId="0" fillId="0" borderId="0" xfId="0" pivotButton="1"/>
    <xf numFmtId="14" fontId="16" fillId="33" borderId="0" xfId="0" applyNumberFormat="1" applyFont="1" applyFill="1"/>
    <xf numFmtId="0" fontId="0" fillId="0" borderId="0" xfId="0" applyAlignment="1">
      <alignment horizontal="left"/>
    </xf>
    <xf numFmtId="166" fontId="16" fillId="33" borderId="0" xfId="0" applyNumberFormat="1" applyFont="1" applyFill="1"/>
    <xf numFmtId="166" fontId="0" fillId="0" borderId="0" xfId="0" applyNumberFormat="1"/>
    <xf numFmtId="1" fontId="0" fillId="0" borderId="0" xfId="0" applyNumberFormat="1"/>
    <xf numFmtId="0" fontId="0" fillId="34" borderId="0" xfId="0" applyFill="1"/>
    <xf numFmtId="2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numFmt numFmtId="165" formatCode="0.0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0" formatCode="General"/>
    </dxf>
    <dxf>
      <numFmt numFmtId="26" formatCode="hh:mm:ss"/>
    </dxf>
    <dxf>
      <numFmt numFmtId="19" formatCode="dd/mm/yyyy"/>
    </dxf>
  </dxfs>
  <tableStyles count="0" defaultTableStyle="TableStyleMedium2" defaultPivotStyle="PivotStyleLight16"/>
  <colors>
    <mruColors>
      <color rgb="FF2E81A2"/>
      <color rgb="FFACD7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Analysis.xlsx]Pivot!PivotTable8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Pivot!$A$4:$A$35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Pivot!$B$4:$B$35</c:f>
              <c:numCache>
                <c:formatCode>_-[$$-409]* #,##0.00_ ;_-[$$-409]* \-#,##0.00\ ;_-[$$-409]* "-"??_ ;_-@_ </c:formatCode>
                <c:ptCount val="31"/>
                <c:pt idx="0">
                  <c:v>350.86012499999987</c:v>
                </c:pt>
                <c:pt idx="1">
                  <c:v>316.16891249999998</c:v>
                </c:pt>
                <c:pt idx="2">
                  <c:v>344.42304166666656</c:v>
                </c:pt>
                <c:pt idx="3">
                  <c:v>274.40084482758624</c:v>
                </c:pt>
                <c:pt idx="4">
                  <c:v>312.16320731707322</c:v>
                </c:pt>
                <c:pt idx="5">
                  <c:v>291.27954545454548</c:v>
                </c:pt>
                <c:pt idx="6">
                  <c:v>302.65034210526318</c:v>
                </c:pt>
                <c:pt idx="7">
                  <c:v>329.36041463414637</c:v>
                </c:pt>
                <c:pt idx="8">
                  <c:v>372.08878378378381</c:v>
                </c:pt>
                <c:pt idx="9">
                  <c:v>308.28754687499998</c:v>
                </c:pt>
                <c:pt idx="10">
                  <c:v>356.23583333333335</c:v>
                </c:pt>
                <c:pt idx="11">
                  <c:v>382.62270967741932</c:v>
                </c:pt>
                <c:pt idx="12">
                  <c:v>194.60887499999998</c:v>
                </c:pt>
                <c:pt idx="13">
                  <c:v>349.62415384615389</c:v>
                </c:pt>
                <c:pt idx="14">
                  <c:v>357.21501136363628</c:v>
                </c:pt>
                <c:pt idx="15">
                  <c:v>368.41933333333338</c:v>
                </c:pt>
                <c:pt idx="16">
                  <c:v>347.28715000000005</c:v>
                </c:pt>
                <c:pt idx="17">
                  <c:v>242.14506521739131</c:v>
                </c:pt>
                <c:pt idx="18">
                  <c:v>363.00574390243901</c:v>
                </c:pt>
                <c:pt idx="19">
                  <c:v>337.71630000000005</c:v>
                </c:pt>
                <c:pt idx="20">
                  <c:v>283.16767499999997</c:v>
                </c:pt>
                <c:pt idx="21">
                  <c:v>261.65099999999995</c:v>
                </c:pt>
                <c:pt idx="22">
                  <c:v>345.24495833333339</c:v>
                </c:pt>
                <c:pt idx="23">
                  <c:v>351.57499999999999</c:v>
                </c:pt>
                <c:pt idx="24">
                  <c:v>280.48975000000002</c:v>
                </c:pt>
                <c:pt idx="25">
                  <c:v>226.36384615384623</c:v>
                </c:pt>
                <c:pt idx="26">
                  <c:v>352.58336842105257</c:v>
                </c:pt>
                <c:pt idx="27">
                  <c:v>310.87105000000003</c:v>
                </c:pt>
                <c:pt idx="28">
                  <c:v>376.99042500000002</c:v>
                </c:pt>
                <c:pt idx="29">
                  <c:v>352.266075</c:v>
                </c:pt>
                <c:pt idx="30">
                  <c:v>373.74975000000006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8A-49A3-ADE8-E41E5F929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674696271"/>
        <c:axId val="1674697711"/>
      </c:barChart>
      <c:catAx>
        <c:axId val="167469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697711"/>
        <c:crosses val="autoZero"/>
        <c:auto val="1"/>
        <c:lblAlgn val="ctr"/>
        <c:lblOffset val="100"/>
        <c:noMultiLvlLbl val="0"/>
      </c:catAx>
      <c:valAx>
        <c:axId val="167469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_ ;_-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69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Analysis.xlsx]Pivot!PivotTable2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3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ACD7CA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0311929177392474E-2"/>
          <c:y val="0.14259323129901091"/>
          <c:w val="0.85294775297523029"/>
          <c:h val="0.726229558662817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Pivot!$E$22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Pivot!$D$23:$D$29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Pivot!$E$23:$E$29</c:f>
              <c:numCache>
                <c:formatCode>General</c:formatCode>
                <c:ptCount val="6"/>
                <c:pt idx="0">
                  <c:v>971</c:v>
                </c:pt>
                <c:pt idx="1">
                  <c:v>902</c:v>
                </c:pt>
                <c:pt idx="2">
                  <c:v>952</c:v>
                </c:pt>
                <c:pt idx="3">
                  <c:v>854</c:v>
                </c:pt>
                <c:pt idx="4">
                  <c:v>911</c:v>
                </c:pt>
                <c:pt idx="5">
                  <c:v>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6-44D8-AFD5-4BEF59626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521218736"/>
        <c:axId val="1554894992"/>
      </c:barChart>
      <c:lineChart>
        <c:grouping val="standard"/>
        <c:varyColors val="0"/>
        <c:ser>
          <c:idx val="1"/>
          <c:order val="1"/>
          <c:tx>
            <c:strRef>
              <c:f>Pivot!$F$22</c:f>
              <c:strCache>
                <c:ptCount val="1"/>
                <c:pt idx="0">
                  <c:v>Sum of gross income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rgbClr val="ACD7CA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E474-4C33-B97D-BEBBC2F88613}"/>
              </c:ext>
            </c:extLst>
          </c:dPt>
          <c:cat>
            <c:strRef>
              <c:f>Pivot!$D$23:$D$29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Pivot!$F$23:$F$29</c:f>
              <c:numCache>
                <c:formatCode>_-[$$-409]* #,##0.00_ ;_-[$$-409]* \-#,##0.00\ ;_-[$$-409]* "-"??_ ;_-@_ </c:formatCode>
                <c:ptCount val="6"/>
                <c:pt idx="0">
                  <c:v>2587.5015000000017</c:v>
                </c:pt>
                <c:pt idx="1">
                  <c:v>2585.9949999999999</c:v>
                </c:pt>
                <c:pt idx="2">
                  <c:v>2673.5639999999994</c:v>
                </c:pt>
                <c:pt idx="3">
                  <c:v>2342.5589999999993</c:v>
                </c:pt>
                <c:pt idx="4">
                  <c:v>2564.8530000000019</c:v>
                </c:pt>
                <c:pt idx="5">
                  <c:v>2624.8964999999994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C6-44D8-AFD5-4BEF59626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761424"/>
        <c:axId val="1554896432"/>
      </c:lineChart>
      <c:catAx>
        <c:axId val="152121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894992"/>
        <c:crosses val="autoZero"/>
        <c:auto val="1"/>
        <c:lblAlgn val="ctr"/>
        <c:lblOffset val="100"/>
        <c:noMultiLvlLbl val="0"/>
      </c:catAx>
      <c:valAx>
        <c:axId val="15548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218736"/>
        <c:crosses val="autoZero"/>
        <c:crossBetween val="between"/>
      </c:valAx>
      <c:valAx>
        <c:axId val="1554896432"/>
        <c:scaling>
          <c:orientation val="minMax"/>
        </c:scaling>
        <c:delete val="0"/>
        <c:axPos val="r"/>
        <c:numFmt formatCode="_-[$$-409]* #,##0_ ;_-[$$-409]* \-#,##0\ ;_-[$$-409]* &quot;-&quot;_ ;_-@_ 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61424"/>
        <c:crosses val="max"/>
        <c:crossBetween val="between"/>
      </c:valAx>
      <c:catAx>
        <c:axId val="56376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4896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1719259290572481"/>
          <c:y val="0"/>
          <c:w val="0.3701405447712352"/>
          <c:h val="7.8541790811760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Analysis.xlsx]Pivot!PivotTable1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100000">
                <a:schemeClr val="accent1">
                  <a:lumMod val="5000"/>
                  <a:lumOff val="95000"/>
                </a:schemeClr>
              </a:gs>
              <a:gs pos="53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9"/>
          <c:spPr>
            <a:solidFill>
              <a:schemeClr val="accent1">
                <a:lumMod val="60000"/>
                <a:lumOff val="40000"/>
              </a:schemeClr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Pivot!$E$3</c:f>
              <c:strCache>
                <c:ptCount val="1"/>
                <c:pt idx="0">
                  <c:v>Count of Invoice ID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5000"/>
                    <a:lumOff val="95000"/>
                  </a:schemeClr>
                </a:gs>
                <a:gs pos="53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cat>
            <c:strRef>
              <c:f>Pivot!$D$4:$D$15</c:f>
              <c:strCach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strCache>
            </c:strRef>
          </c:cat>
          <c:val>
            <c:numRef>
              <c:f>Pivot!$E$4:$E$15</c:f>
              <c:numCache>
                <c:formatCode>0</c:formatCode>
                <c:ptCount val="11"/>
                <c:pt idx="0">
                  <c:v>101</c:v>
                </c:pt>
                <c:pt idx="1">
                  <c:v>90</c:v>
                </c:pt>
                <c:pt idx="2">
                  <c:v>89</c:v>
                </c:pt>
                <c:pt idx="3">
                  <c:v>103</c:v>
                </c:pt>
                <c:pt idx="4">
                  <c:v>83</c:v>
                </c:pt>
                <c:pt idx="5">
                  <c:v>102</c:v>
                </c:pt>
                <c:pt idx="6">
                  <c:v>77</c:v>
                </c:pt>
                <c:pt idx="7">
                  <c:v>74</c:v>
                </c:pt>
                <c:pt idx="8">
                  <c:v>93</c:v>
                </c:pt>
                <c:pt idx="9">
                  <c:v>113</c:v>
                </c:pt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E-43E9-8219-B7DF9C3B3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563616"/>
        <c:axId val="1521566496"/>
      </c:areaChart>
      <c:lineChart>
        <c:grouping val="standard"/>
        <c:varyColors val="0"/>
        <c:ser>
          <c:idx val="1"/>
          <c:order val="1"/>
          <c:tx>
            <c:strRef>
              <c:f>Pivot!$F$3</c:f>
              <c:strCache>
                <c:ptCount val="1"/>
                <c:pt idx="0">
                  <c:v>Count of Invoice ID2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Pivot!$D$4:$D$15</c:f>
              <c:strCach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strCache>
            </c:strRef>
          </c:cat>
          <c:val>
            <c:numRef>
              <c:f>Pivot!$F$4:$F$15</c:f>
              <c:numCache>
                <c:formatCode>0</c:formatCode>
                <c:ptCount val="11"/>
                <c:pt idx="0">
                  <c:v>101</c:v>
                </c:pt>
                <c:pt idx="1">
                  <c:v>90</c:v>
                </c:pt>
                <c:pt idx="2">
                  <c:v>89</c:v>
                </c:pt>
                <c:pt idx="3">
                  <c:v>103</c:v>
                </c:pt>
                <c:pt idx="4">
                  <c:v>83</c:v>
                </c:pt>
                <c:pt idx="5">
                  <c:v>102</c:v>
                </c:pt>
                <c:pt idx="6">
                  <c:v>77</c:v>
                </c:pt>
                <c:pt idx="7">
                  <c:v>74</c:v>
                </c:pt>
                <c:pt idx="8">
                  <c:v>93</c:v>
                </c:pt>
                <c:pt idx="9">
                  <c:v>113</c:v>
                </c:pt>
                <c:pt idx="1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AE-43E9-8219-B7DF9C3B3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1563616"/>
        <c:axId val="1521566496"/>
      </c:lineChart>
      <c:catAx>
        <c:axId val="152156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566496"/>
        <c:crosses val="autoZero"/>
        <c:auto val="1"/>
        <c:lblAlgn val="ctr"/>
        <c:lblOffset val="100"/>
        <c:noMultiLvlLbl val="0"/>
      </c:catAx>
      <c:valAx>
        <c:axId val="152156649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56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Analysis.xlsx]Pivot!PivotTable7</c:name>
    <c:fmtId val="2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Pivot!$E$45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Pivot!$D$46:$D$49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Pivot!$E$46:$E$49</c:f>
              <c:numCache>
                <c:formatCode>_-[$$-409]* #,##0.00_ ;_-[$$-409]* \-#,##0.00\ ;_-[$$-409]* "-"??_ ;_-@_ </c:formatCode>
                <c:ptCount val="3"/>
                <c:pt idx="0">
                  <c:v>5057.0320000000029</c:v>
                </c:pt>
                <c:pt idx="1">
                  <c:v>5265.1765000000023</c:v>
                </c:pt>
                <c:pt idx="2">
                  <c:v>5057.1605000000018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C-44A4-817C-A604B492D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539716112"/>
        <c:axId val="1539720432"/>
      </c:barChart>
      <c:catAx>
        <c:axId val="153971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20432"/>
        <c:crosses val="autoZero"/>
        <c:auto val="1"/>
        <c:lblAlgn val="ctr"/>
        <c:lblOffset val="100"/>
        <c:noMultiLvlLbl val="0"/>
      </c:catAx>
      <c:valAx>
        <c:axId val="15397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_ ;_-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71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Analysis.xlsx]Pivot!PivotTable6</c:name>
    <c:fmtId val="2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Pivot!$A$46:$A$49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Pivot!$B$46:$B$49</c:f>
              <c:numCache>
                <c:formatCode>_-[$$-409]* #,##0.00_ ;_-[$$-409]* \-#,##0.00\ ;_-[$$-409]* "-"??_ ;_-@_ </c:formatCode>
                <c:ptCount val="3"/>
                <c:pt idx="0">
                  <c:v>5343.1700000000064</c:v>
                </c:pt>
                <c:pt idx="1">
                  <c:v>4798.4320000000007</c:v>
                </c:pt>
                <c:pt idx="2">
                  <c:v>5237.7670000000007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6B-41B9-B2AF-682DA1789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543601280"/>
        <c:axId val="1543599360"/>
      </c:barChart>
      <c:catAx>
        <c:axId val="15436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599360"/>
        <c:crosses val="autoZero"/>
        <c:auto val="1"/>
        <c:lblAlgn val="ctr"/>
        <c:lblOffset val="100"/>
        <c:noMultiLvlLbl val="0"/>
      </c:catAx>
      <c:valAx>
        <c:axId val="15435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_ ;_-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6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Analysis.xlsx]Pivot!PivotTable4</c:name>
    <c:fmtId val="2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659737729676014"/>
          <c:y val="0.12287547389909596"/>
          <c:w val="0.784738747261292"/>
          <c:h val="0.706237027002790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Pivot!$E$38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Pivot!$D$39:$D$42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Pivot!$E$39:$E$42</c:f>
              <c:numCache>
                <c:formatCode>_-[$$-409]* #,##0.00_ ;_-[$$-409]* \-#,##0.00\ ;_-[$$-409]* "-"??_ ;_-@_ </c:formatCode>
                <c:ptCount val="3"/>
                <c:pt idx="0">
                  <c:v>5057.1605000000018</c:v>
                </c:pt>
                <c:pt idx="1">
                  <c:v>5057.0320000000029</c:v>
                </c:pt>
                <c:pt idx="2">
                  <c:v>5265.1765000000023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18-4656-A12B-B84F0C584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407064992"/>
        <c:axId val="407065472"/>
      </c:barChart>
      <c:catAx>
        <c:axId val="40706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65472"/>
        <c:crosses val="autoZero"/>
        <c:auto val="1"/>
        <c:lblAlgn val="ctr"/>
        <c:lblOffset val="100"/>
        <c:noMultiLvlLbl val="0"/>
      </c:catAx>
      <c:valAx>
        <c:axId val="4070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_ ;_-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6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888888888888888E-2"/>
          <c:y val="5.0925925925925923E-2"/>
          <c:w val="0.91988888888888887"/>
          <c:h val="0.305586176727909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Pivot!$A$65</c:f>
              <c:numCache>
                <c:formatCode>General</c:formatCode>
                <c:ptCount val="1"/>
                <c:pt idx="0">
                  <c:v>6.9727000000000032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4-4DF8-9320-2370034262D6}"/>
            </c:ext>
          </c:extLst>
        </c:ser>
        <c:ser>
          <c:idx val="1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E81A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AAF-4737-9798-B4CC5C470B0E}"/>
              </c:ext>
            </c:extLst>
          </c:dPt>
          <c:val>
            <c:numRef>
              <c:f>Pivot!$A$66</c:f>
              <c:numCache>
                <c:formatCode>General</c:formatCode>
                <c:ptCount val="1"/>
                <c:pt idx="0">
                  <c:v>3.0272999999999968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34-4DF8-9320-237003426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43706032"/>
        <c:axId val="1543706512"/>
      </c:barChart>
      <c:catAx>
        <c:axId val="15437060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43706512"/>
        <c:crosses val="autoZero"/>
        <c:auto val="1"/>
        <c:lblAlgn val="ctr"/>
        <c:lblOffset val="100"/>
        <c:noMultiLvlLbl val="0"/>
      </c:catAx>
      <c:valAx>
        <c:axId val="1543706512"/>
        <c:scaling>
          <c:orientation val="minMax"/>
          <c:max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0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 Analysis.xlsx]Pivot!PivotTable5</c:name>
    <c:fmtId val="3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ACD7CA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03903107644412E-2"/>
          <c:y val="0.12895936787136161"/>
          <c:w val="0.83811693967144618"/>
          <c:h val="0.777349548461419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Pivot!$E$54</c:f>
              <c:strCache>
                <c:ptCount val="1"/>
                <c:pt idx="0">
                  <c:v>Count of Invoice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Pivot!$D$55:$D$62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Pivot!$E$55:$E$62</c:f>
              <c:numCache>
                <c:formatCode>General</c:formatCode>
                <c:ptCount val="7"/>
                <c:pt idx="0">
                  <c:v>125</c:v>
                </c:pt>
                <c:pt idx="1">
                  <c:v>158</c:v>
                </c:pt>
                <c:pt idx="2">
                  <c:v>143</c:v>
                </c:pt>
                <c:pt idx="3">
                  <c:v>138</c:v>
                </c:pt>
                <c:pt idx="4">
                  <c:v>139</c:v>
                </c:pt>
                <c:pt idx="5">
                  <c:v>164</c:v>
                </c:pt>
                <c:pt idx="6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F-4274-AEE3-5D7444918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481254815"/>
        <c:axId val="1481255295"/>
      </c:barChart>
      <c:lineChart>
        <c:grouping val="standard"/>
        <c:varyColors val="0"/>
        <c:ser>
          <c:idx val="1"/>
          <c:order val="1"/>
          <c:tx>
            <c:strRef>
              <c:f>Pivot!$F$54</c:f>
              <c:strCache>
                <c:ptCount val="1"/>
                <c:pt idx="0">
                  <c:v>Sum of Total</c:v>
                </c:pt>
              </c:strCache>
            </c:strRef>
          </c:tx>
          <c:spPr>
            <a:ln w="28575" cap="rnd">
              <a:solidFill>
                <a:srgbClr val="ACD7CA"/>
              </a:solidFill>
              <a:round/>
            </a:ln>
            <a:effectLst/>
          </c:spPr>
          <c:marker>
            <c:symbol val="none"/>
          </c:marker>
          <c:cat>
            <c:strRef>
              <c:f>Pivot!$D$55:$D$62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Pivot!$F$55:$F$62</c:f>
              <c:numCache>
                <c:formatCode>_-[$$-409]* #,##0.00_ ;_-[$$-409]* \-#,##0.00\ ;_-[$$-409]* "-"??_ ;_-@_ </c:formatCode>
                <c:ptCount val="7"/>
                <c:pt idx="0">
                  <c:v>37899.077999999987</c:v>
                </c:pt>
                <c:pt idx="1">
                  <c:v>51482.245500000012</c:v>
                </c:pt>
                <c:pt idx="2">
                  <c:v>43731.135000000002</c:v>
                </c:pt>
                <c:pt idx="3">
                  <c:v>45349.248000000014</c:v>
                </c:pt>
                <c:pt idx="4">
                  <c:v>43926.34050000002</c:v>
                </c:pt>
                <c:pt idx="5">
                  <c:v>56120.809499999988</c:v>
                </c:pt>
                <c:pt idx="6">
                  <c:v>44457.892499999994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7F-4274-AEE3-5D7444918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231295"/>
        <c:axId val="1481234175"/>
      </c:lineChart>
      <c:catAx>
        <c:axId val="148125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255295"/>
        <c:crosses val="autoZero"/>
        <c:auto val="1"/>
        <c:lblAlgn val="ctr"/>
        <c:lblOffset val="100"/>
        <c:noMultiLvlLbl val="0"/>
      </c:catAx>
      <c:valAx>
        <c:axId val="148125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254815"/>
        <c:crosses val="autoZero"/>
        <c:crossBetween val="between"/>
      </c:valAx>
      <c:valAx>
        <c:axId val="1481234175"/>
        <c:scaling>
          <c:orientation val="minMax"/>
        </c:scaling>
        <c:delete val="0"/>
        <c:axPos val="r"/>
        <c:numFmt formatCode="_-[$$-409]* #,##0_ ;_-[$$-409]* \-#,##0\ ;_-[$$-409]* &quot;-&quot;_ ;_-@_ 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231295"/>
        <c:crosses val="max"/>
        <c:crossBetween val="between"/>
      </c:valAx>
      <c:catAx>
        <c:axId val="14812312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12341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9080678979561108"/>
          <c:y val="0"/>
          <c:w val="0.40919335000108165"/>
          <c:h val="8.06457257358959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0</xdr:row>
      <xdr:rowOff>0</xdr:rowOff>
    </xdr:from>
    <xdr:to>
      <xdr:col>28</xdr:col>
      <xdr:colOff>380999</xdr:colOff>
      <xdr:row>4</xdr:row>
      <xdr:rowOff>38099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CFD6E7B0-2E5C-4B9C-84F9-B0F4028DB3FD}"/>
            </a:ext>
          </a:extLst>
        </xdr:cNvPr>
        <xdr:cNvSpPr/>
      </xdr:nvSpPr>
      <xdr:spPr>
        <a:xfrm>
          <a:off x="771524" y="0"/>
          <a:ext cx="16678275" cy="80009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161926</xdr:colOff>
      <xdr:row>4</xdr:row>
      <xdr:rowOff>171450</xdr:rowOff>
    </xdr:from>
    <xdr:to>
      <xdr:col>12</xdr:col>
      <xdr:colOff>585823</xdr:colOff>
      <xdr:row>5</xdr:row>
      <xdr:rowOff>52950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B92DBA7C-0922-F5E0-F252-5B82D8166513}"/>
            </a:ext>
          </a:extLst>
        </xdr:cNvPr>
        <xdr:cNvSpPr/>
      </xdr:nvSpPr>
      <xdr:spPr>
        <a:xfrm>
          <a:off x="768062" y="933450"/>
          <a:ext cx="7091397" cy="7200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266700</xdr:colOff>
      <xdr:row>8</xdr:row>
      <xdr:rowOff>9527</xdr:rowOff>
    </xdr:from>
    <xdr:to>
      <xdr:col>12</xdr:col>
      <xdr:colOff>438150</xdr:colOff>
      <xdr:row>19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693F81-9CE7-4294-A993-B7F4C75B0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161926</xdr:colOff>
      <xdr:row>19</xdr:row>
      <xdr:rowOff>152400</xdr:rowOff>
    </xdr:from>
    <xdr:to>
      <xdr:col>12</xdr:col>
      <xdr:colOff>585823</xdr:colOff>
      <xdr:row>20</xdr:row>
      <xdr:rowOff>33900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BE5FBEC3-9B78-473F-B371-B7B695587968}"/>
            </a:ext>
          </a:extLst>
        </xdr:cNvPr>
        <xdr:cNvSpPr/>
      </xdr:nvSpPr>
      <xdr:spPr>
        <a:xfrm>
          <a:off x="768062" y="3771900"/>
          <a:ext cx="7091397" cy="7200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275223</xdr:colOff>
      <xdr:row>5</xdr:row>
      <xdr:rowOff>59405</xdr:rowOff>
    </xdr:from>
    <xdr:to>
      <xdr:col>6</xdr:col>
      <xdr:colOff>341898</xdr:colOff>
      <xdr:row>7</xdr:row>
      <xdr:rowOff>116555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6B6A161E-0C8D-373D-6926-9CCCB5FCF652}"/>
            </a:ext>
          </a:extLst>
        </xdr:cNvPr>
        <xdr:cNvSpPr txBox="1"/>
      </xdr:nvSpPr>
      <xdr:spPr>
        <a:xfrm>
          <a:off x="884823" y="1011905"/>
          <a:ext cx="3114675" cy="438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0">
              <a:solidFill>
                <a:schemeClr val="accent1">
                  <a:lumMod val="75000"/>
                </a:schemeClr>
              </a:solidFill>
            </a:rPr>
            <a:t>Average Daily Income</a:t>
          </a:r>
        </a:p>
      </xdr:txBody>
    </xdr:sp>
    <xdr:clientData/>
  </xdr:twoCellAnchor>
  <xdr:twoCellAnchor>
    <xdr:from>
      <xdr:col>1</xdr:col>
      <xdr:colOff>333376</xdr:colOff>
      <xdr:row>22</xdr:row>
      <xdr:rowOff>104775</xdr:rowOff>
    </xdr:from>
    <xdr:to>
      <xdr:col>12</xdr:col>
      <xdr:colOff>400364</xdr:colOff>
      <xdr:row>37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B8F3A0D-D084-4740-A74B-C83F93709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276225</xdr:colOff>
      <xdr:row>20</xdr:row>
      <xdr:rowOff>59656</xdr:rowOff>
    </xdr:from>
    <xdr:to>
      <xdr:col>8</xdr:col>
      <xdr:colOff>161925</xdr:colOff>
      <xdr:row>22</xdr:row>
      <xdr:rowOff>116806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C919FD8-9BDD-4C47-A788-DEE9C0C981C6}"/>
            </a:ext>
          </a:extLst>
        </xdr:cNvPr>
        <xdr:cNvSpPr txBox="1"/>
      </xdr:nvSpPr>
      <xdr:spPr>
        <a:xfrm>
          <a:off x="885825" y="3869656"/>
          <a:ext cx="4152900" cy="438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0">
              <a:solidFill>
                <a:schemeClr val="accent1">
                  <a:lumMod val="75000"/>
                </a:schemeClr>
              </a:solidFill>
            </a:rPr>
            <a:t>Product Line </a:t>
          </a:r>
          <a:r>
            <a:rPr lang="en-US" sz="1600" b="0">
              <a:solidFill>
                <a:schemeClr val="bg1">
                  <a:lumMod val="50000"/>
                </a:schemeClr>
              </a:solidFill>
            </a:rPr>
            <a:t>(Quantity and Gross Income)</a:t>
          </a:r>
          <a:endParaRPr lang="en-US" sz="2400" b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13</xdr:col>
      <xdr:colOff>128055</xdr:colOff>
      <xdr:row>4</xdr:row>
      <xdr:rowOff>171450</xdr:rowOff>
    </xdr:from>
    <xdr:to>
      <xdr:col>22</xdr:col>
      <xdr:colOff>206153</xdr:colOff>
      <xdr:row>5</xdr:row>
      <xdr:rowOff>52950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99DAF6DC-D958-475E-9F19-0E7EC279A496}"/>
            </a:ext>
          </a:extLst>
        </xdr:cNvPr>
        <xdr:cNvSpPr/>
      </xdr:nvSpPr>
      <xdr:spPr>
        <a:xfrm>
          <a:off x="8052855" y="933450"/>
          <a:ext cx="5564498" cy="7200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289980</xdr:colOff>
      <xdr:row>8</xdr:row>
      <xdr:rowOff>9525</xdr:rowOff>
    </xdr:from>
    <xdr:to>
      <xdr:col>22</xdr:col>
      <xdr:colOff>28576</xdr:colOff>
      <xdr:row>19</xdr:row>
      <xdr:rowOff>38101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0E628EE-2360-46B7-95B7-E08EED32F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261405</xdr:colOff>
      <xdr:row>5</xdr:row>
      <xdr:rowOff>59405</xdr:rowOff>
    </xdr:from>
    <xdr:to>
      <xdr:col>17</xdr:col>
      <xdr:colOff>530729</xdr:colOff>
      <xdr:row>7</xdr:row>
      <xdr:rowOff>116555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A5821DCA-88A2-45BB-A5F5-4201F38F1C91}"/>
            </a:ext>
          </a:extLst>
        </xdr:cNvPr>
        <xdr:cNvSpPr txBox="1"/>
      </xdr:nvSpPr>
      <xdr:spPr>
        <a:xfrm>
          <a:off x="8186205" y="1011905"/>
          <a:ext cx="2707724" cy="438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0">
              <a:solidFill>
                <a:schemeClr val="accent1">
                  <a:lumMod val="75000"/>
                </a:schemeClr>
              </a:solidFill>
            </a:rPr>
            <a:t>Hourly sales</a:t>
          </a:r>
        </a:p>
      </xdr:txBody>
    </xdr:sp>
    <xdr:clientData/>
  </xdr:twoCellAnchor>
  <xdr:twoCellAnchor>
    <xdr:from>
      <xdr:col>22</xdr:col>
      <xdr:colOff>409570</xdr:colOff>
      <xdr:row>28</xdr:row>
      <xdr:rowOff>123824</xdr:rowOff>
    </xdr:from>
    <xdr:to>
      <xdr:col>28</xdr:col>
      <xdr:colOff>291041</xdr:colOff>
      <xdr:row>36</xdr:row>
      <xdr:rowOff>39824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57410F2-6D45-455C-95F6-A53A7649C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383726</xdr:colOff>
      <xdr:row>5</xdr:row>
      <xdr:rowOff>59405</xdr:rowOff>
    </xdr:from>
    <xdr:to>
      <xdr:col>27</xdr:col>
      <xdr:colOff>55643</xdr:colOff>
      <xdr:row>7</xdr:row>
      <xdr:rowOff>116555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2B30302B-D5A5-4B4E-8AA8-A0DECA590A6F}"/>
            </a:ext>
          </a:extLst>
        </xdr:cNvPr>
        <xdr:cNvSpPr txBox="1"/>
      </xdr:nvSpPr>
      <xdr:spPr>
        <a:xfrm>
          <a:off x="13794926" y="1011905"/>
          <a:ext cx="2719917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0">
              <a:solidFill>
                <a:schemeClr val="accent1">
                  <a:lumMod val="75000"/>
                </a:schemeClr>
              </a:solidFill>
            </a:rPr>
            <a:t>Income by Branch</a:t>
          </a:r>
        </a:p>
      </xdr:txBody>
    </xdr:sp>
    <xdr:clientData/>
  </xdr:twoCellAnchor>
  <xdr:twoCellAnchor>
    <xdr:from>
      <xdr:col>22</xdr:col>
      <xdr:colOff>383726</xdr:colOff>
      <xdr:row>15</xdr:row>
      <xdr:rowOff>164431</xdr:rowOff>
    </xdr:from>
    <xdr:to>
      <xdr:col>27</xdr:col>
      <xdr:colOff>59876</xdr:colOff>
      <xdr:row>18</xdr:row>
      <xdr:rowOff>31081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B6748A65-8953-4AB3-8F7C-DEB722834578}"/>
            </a:ext>
          </a:extLst>
        </xdr:cNvPr>
        <xdr:cNvSpPr txBox="1"/>
      </xdr:nvSpPr>
      <xdr:spPr>
        <a:xfrm>
          <a:off x="13794926" y="3021931"/>
          <a:ext cx="272415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0">
              <a:solidFill>
                <a:schemeClr val="accent1">
                  <a:lumMod val="75000"/>
                </a:schemeClr>
              </a:solidFill>
            </a:rPr>
            <a:t>Payment Method</a:t>
          </a:r>
        </a:p>
      </xdr:txBody>
    </xdr:sp>
    <xdr:clientData/>
  </xdr:twoCellAnchor>
  <xdr:twoCellAnchor>
    <xdr:from>
      <xdr:col>22</xdr:col>
      <xdr:colOff>409570</xdr:colOff>
      <xdr:row>18</xdr:row>
      <xdr:rowOff>9524</xdr:rowOff>
    </xdr:from>
    <xdr:to>
      <xdr:col>28</xdr:col>
      <xdr:colOff>315970</xdr:colOff>
      <xdr:row>25</xdr:row>
      <xdr:rowOff>116024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B1822F-0DD2-423F-8656-CC10ED7AA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409570</xdr:colOff>
      <xdr:row>7</xdr:row>
      <xdr:rowOff>95251</xdr:rowOff>
    </xdr:from>
    <xdr:to>
      <xdr:col>28</xdr:col>
      <xdr:colOff>390525</xdr:colOff>
      <xdr:row>15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BD2EF4-F3B5-4185-8111-CBABA5263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523875</xdr:colOff>
      <xdr:row>0</xdr:row>
      <xdr:rowOff>133351</xdr:rowOff>
    </xdr:from>
    <xdr:to>
      <xdr:col>10</xdr:col>
      <xdr:colOff>66675</xdr:colOff>
      <xdr:row>3</xdr:row>
      <xdr:rowOff>1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398F7FB0-A477-4758-B4E9-9AD31F6A00C4}"/>
            </a:ext>
          </a:extLst>
        </xdr:cNvPr>
        <xdr:cNvSpPr txBox="1"/>
      </xdr:nvSpPr>
      <xdr:spPr>
        <a:xfrm>
          <a:off x="1743075" y="133351"/>
          <a:ext cx="441960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>
              <a:solidFill>
                <a:schemeClr val="bg1"/>
              </a:solidFill>
            </a:rPr>
            <a:t>Supermarket Sales Analysis</a:t>
          </a:r>
        </a:p>
      </xdr:txBody>
    </xdr:sp>
    <xdr:clientData/>
  </xdr:twoCellAnchor>
  <xdr:twoCellAnchor>
    <xdr:from>
      <xdr:col>13</xdr:col>
      <xdr:colOff>209549</xdr:colOff>
      <xdr:row>0</xdr:row>
      <xdr:rowOff>38100</xdr:rowOff>
    </xdr:from>
    <xdr:to>
      <xdr:col>16</xdr:col>
      <xdr:colOff>85725</xdr:colOff>
      <xdr:row>4</xdr:row>
      <xdr:rowOff>38100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588B683C-334B-4E46-8207-7C88C4510DC0}"/>
            </a:ext>
          </a:extLst>
        </xdr:cNvPr>
        <xdr:cNvSpPr txBox="1"/>
      </xdr:nvSpPr>
      <xdr:spPr>
        <a:xfrm>
          <a:off x="8134349" y="38100"/>
          <a:ext cx="1704976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bg1"/>
              </a:solidFill>
              <a:latin typeface="+mn-lt"/>
              <a:ea typeface="+mn-ea"/>
              <a:cs typeface="+mn-cs"/>
            </a:rPr>
            <a:t>Total Gross Income</a:t>
          </a:r>
        </a:p>
        <a:p>
          <a:r>
            <a:rPr lang="en-US" sz="1600" b="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en-US" sz="2400" b="1">
              <a:solidFill>
                <a:schemeClr val="bg1"/>
              </a:solidFill>
              <a:latin typeface="+mn-lt"/>
              <a:ea typeface="+mn-ea"/>
              <a:cs typeface="+mn-cs"/>
            </a:rPr>
            <a:t>$</a:t>
          </a:r>
          <a:r>
            <a:rPr lang="en-US" sz="24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en-US" sz="2400" b="1">
              <a:solidFill>
                <a:schemeClr val="bg1"/>
              </a:solidFill>
              <a:latin typeface="+mn-lt"/>
              <a:ea typeface="+mn-ea"/>
              <a:cs typeface="+mn-cs"/>
            </a:rPr>
            <a:t>15.379,37 </a:t>
          </a:r>
          <a:endParaRPr lang="en-US" sz="16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143227</xdr:colOff>
      <xdr:row>0</xdr:row>
      <xdr:rowOff>38100</xdr:rowOff>
    </xdr:from>
    <xdr:to>
      <xdr:col>20</xdr:col>
      <xdr:colOff>23636</xdr:colOff>
      <xdr:row>4</xdr:row>
      <xdr:rowOff>38100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415715DD-E32D-4274-B5D7-80CA83B3610B}"/>
            </a:ext>
          </a:extLst>
        </xdr:cNvPr>
        <xdr:cNvSpPr txBox="1"/>
      </xdr:nvSpPr>
      <xdr:spPr>
        <a:xfrm>
          <a:off x="10506427" y="38100"/>
          <a:ext cx="1709209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bg1"/>
              </a:solidFill>
              <a:latin typeface="+mn-lt"/>
              <a:ea typeface="+mn-ea"/>
              <a:cs typeface="+mn-cs"/>
            </a:rPr>
            <a:t>Total Sales</a:t>
          </a:r>
        </a:p>
        <a:p>
          <a:r>
            <a:rPr lang="en-US" sz="1600" b="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en-US" sz="2400" b="1">
              <a:solidFill>
                <a:schemeClr val="bg1"/>
              </a:solidFill>
              <a:latin typeface="+mn-lt"/>
              <a:ea typeface="+mn-ea"/>
              <a:cs typeface="+mn-cs"/>
            </a:rPr>
            <a:t>$</a:t>
          </a:r>
          <a:r>
            <a:rPr lang="en-US" sz="24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en-US" sz="2400" b="1">
              <a:solidFill>
                <a:schemeClr val="bg1"/>
              </a:solidFill>
              <a:latin typeface="+mn-lt"/>
              <a:ea typeface="+mn-ea"/>
              <a:cs typeface="+mn-cs"/>
            </a:rPr>
            <a:t>22.966,75  </a:t>
          </a:r>
          <a:endParaRPr lang="en-US" sz="16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81138</xdr:colOff>
      <xdr:row>0</xdr:row>
      <xdr:rowOff>38100</xdr:rowOff>
    </xdr:from>
    <xdr:to>
      <xdr:col>23</xdr:col>
      <xdr:colOff>190147</xdr:colOff>
      <xdr:row>4</xdr:row>
      <xdr:rowOff>38100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3F36AD93-0D2A-443C-95DD-E2F15DECC363}"/>
            </a:ext>
          </a:extLst>
        </xdr:cNvPr>
        <xdr:cNvSpPr txBox="1"/>
      </xdr:nvSpPr>
      <xdr:spPr>
        <a:xfrm>
          <a:off x="12882738" y="38100"/>
          <a:ext cx="1328209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bg1"/>
              </a:solidFill>
              <a:latin typeface="+mn-lt"/>
              <a:ea typeface="+mn-ea"/>
              <a:cs typeface="+mn-cs"/>
            </a:rPr>
            <a:t>Products Sale</a:t>
          </a:r>
        </a:p>
        <a:p>
          <a:r>
            <a:rPr lang="en-US" sz="1600" b="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en-US" sz="2400" b="1">
              <a:solidFill>
                <a:schemeClr val="bg1"/>
              </a:solidFill>
              <a:latin typeface="+mn-lt"/>
              <a:ea typeface="+mn-ea"/>
              <a:cs typeface="+mn-cs"/>
            </a:rPr>
            <a:t>5510  </a:t>
          </a:r>
          <a:endParaRPr lang="en-US" sz="16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24</xdr:col>
      <xdr:colOff>28574</xdr:colOff>
      <xdr:row>1</xdr:row>
      <xdr:rowOff>142876</xdr:rowOff>
    </xdr:from>
    <xdr:to>
      <xdr:col>28</xdr:col>
      <xdr:colOff>38099</xdr:colOff>
      <xdr:row>5</xdr:row>
      <xdr:rowOff>19050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E09DEB53-5040-47DB-8E5F-5F59DD49D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57149</xdr:colOff>
      <xdr:row>0</xdr:row>
      <xdr:rowOff>38100</xdr:rowOff>
    </xdr:from>
    <xdr:to>
      <xdr:col>26</xdr:col>
      <xdr:colOff>228600</xdr:colOff>
      <xdr:row>4</xdr:row>
      <xdr:rowOff>38100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654F72CF-8A19-41D6-8846-B9F0782FEC21}"/>
            </a:ext>
          </a:extLst>
        </xdr:cNvPr>
        <xdr:cNvSpPr txBox="1"/>
      </xdr:nvSpPr>
      <xdr:spPr>
        <a:xfrm>
          <a:off x="14687549" y="38100"/>
          <a:ext cx="1390651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bg1"/>
              </a:solidFill>
              <a:latin typeface="+mn-lt"/>
              <a:ea typeface="+mn-ea"/>
              <a:cs typeface="+mn-cs"/>
            </a:rPr>
            <a:t>Average Rating</a:t>
          </a:r>
        </a:p>
      </xdr:txBody>
    </xdr:sp>
    <xdr:clientData/>
  </xdr:twoCellAnchor>
  <xdr:twoCellAnchor>
    <xdr:from>
      <xdr:col>13</xdr:col>
      <xdr:colOff>285749</xdr:colOff>
      <xdr:row>22</xdr:row>
      <xdr:rowOff>123825</xdr:rowOff>
    </xdr:from>
    <xdr:to>
      <xdr:col>22</xdr:col>
      <xdr:colOff>7786</xdr:colOff>
      <xdr:row>36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D50EA9-A201-469D-A67F-DEC330833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128055</xdr:colOff>
      <xdr:row>19</xdr:row>
      <xdr:rowOff>152400</xdr:rowOff>
    </xdr:from>
    <xdr:to>
      <xdr:col>22</xdr:col>
      <xdr:colOff>206153</xdr:colOff>
      <xdr:row>20</xdr:row>
      <xdr:rowOff>33900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30A82C39-77F9-4624-BD7E-2801FBA64F4A}"/>
            </a:ext>
          </a:extLst>
        </xdr:cNvPr>
        <xdr:cNvSpPr/>
      </xdr:nvSpPr>
      <xdr:spPr>
        <a:xfrm>
          <a:off x="8052855" y="3771900"/>
          <a:ext cx="5564498" cy="7200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261405</xdr:colOff>
      <xdr:row>20</xdr:row>
      <xdr:rowOff>59656</xdr:rowOff>
    </xdr:from>
    <xdr:to>
      <xdr:col>17</xdr:col>
      <xdr:colOff>530729</xdr:colOff>
      <xdr:row>22</xdr:row>
      <xdr:rowOff>116806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B79712E-218D-470F-A333-E0913A7DED80}"/>
            </a:ext>
          </a:extLst>
        </xdr:cNvPr>
        <xdr:cNvSpPr txBox="1"/>
      </xdr:nvSpPr>
      <xdr:spPr>
        <a:xfrm>
          <a:off x="8186205" y="3869656"/>
          <a:ext cx="2707724" cy="438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0">
              <a:solidFill>
                <a:schemeClr val="accent1">
                  <a:lumMod val="75000"/>
                </a:schemeClr>
              </a:solidFill>
            </a:rPr>
            <a:t>WeekDay sales</a:t>
          </a:r>
        </a:p>
      </xdr:txBody>
    </xdr:sp>
    <xdr:clientData/>
  </xdr:twoCellAnchor>
  <xdr:twoCellAnchor>
    <xdr:from>
      <xdr:col>22</xdr:col>
      <xdr:colOff>337604</xdr:colOff>
      <xdr:row>26</xdr:row>
      <xdr:rowOff>19935</xdr:rowOff>
    </xdr:from>
    <xdr:to>
      <xdr:col>28</xdr:col>
      <xdr:colOff>388004</xdr:colOff>
      <xdr:row>26</xdr:row>
      <xdr:rowOff>90049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9E9DDBDF-D81A-0489-BBD3-74A41DDD87BE}"/>
            </a:ext>
          </a:extLst>
        </xdr:cNvPr>
        <xdr:cNvSpPr/>
      </xdr:nvSpPr>
      <xdr:spPr>
        <a:xfrm>
          <a:off x="13748804" y="4972935"/>
          <a:ext cx="3708000" cy="70114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383726</xdr:colOff>
      <xdr:row>26</xdr:row>
      <xdr:rowOff>93247</xdr:rowOff>
    </xdr:from>
    <xdr:to>
      <xdr:col>28</xdr:col>
      <xdr:colOff>26654</xdr:colOff>
      <xdr:row>28</xdr:row>
      <xdr:rowOff>150397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E320D64A-D7D3-34A2-C2FD-CF12C1CF973F}"/>
            </a:ext>
          </a:extLst>
        </xdr:cNvPr>
        <xdr:cNvSpPr txBox="1"/>
      </xdr:nvSpPr>
      <xdr:spPr>
        <a:xfrm>
          <a:off x="13794926" y="5046247"/>
          <a:ext cx="3300528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0">
              <a:solidFill>
                <a:schemeClr val="accent1">
                  <a:lumMod val="75000"/>
                </a:schemeClr>
              </a:solidFill>
            </a:rPr>
            <a:t>Gross Income by City</a:t>
          </a:r>
        </a:p>
      </xdr:txBody>
    </xdr:sp>
    <xdr:clientData/>
  </xdr:twoCellAnchor>
  <xdr:twoCellAnchor>
    <xdr:from>
      <xdr:col>22</xdr:col>
      <xdr:colOff>337604</xdr:colOff>
      <xdr:row>15</xdr:row>
      <xdr:rowOff>105660</xdr:rowOff>
    </xdr:from>
    <xdr:to>
      <xdr:col>28</xdr:col>
      <xdr:colOff>388004</xdr:colOff>
      <xdr:row>15</xdr:row>
      <xdr:rowOff>175774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A22F56D6-4EDA-44E9-A0E6-39889A997D0E}"/>
            </a:ext>
          </a:extLst>
        </xdr:cNvPr>
        <xdr:cNvSpPr/>
      </xdr:nvSpPr>
      <xdr:spPr>
        <a:xfrm>
          <a:off x="13748804" y="2963160"/>
          <a:ext cx="3708000" cy="70114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337604</xdr:colOff>
      <xdr:row>4</xdr:row>
      <xdr:rowOff>171450</xdr:rowOff>
    </xdr:from>
    <xdr:to>
      <xdr:col>28</xdr:col>
      <xdr:colOff>388004</xdr:colOff>
      <xdr:row>5</xdr:row>
      <xdr:rowOff>51064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19EA512-EA9D-450E-BC1C-E59428E247C1}"/>
            </a:ext>
          </a:extLst>
        </xdr:cNvPr>
        <xdr:cNvSpPr/>
      </xdr:nvSpPr>
      <xdr:spPr>
        <a:xfrm>
          <a:off x="13748804" y="933450"/>
          <a:ext cx="3708000" cy="70114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409575</xdr:colOff>
      <xdr:row>0</xdr:row>
      <xdr:rowOff>133350</xdr:rowOff>
    </xdr:from>
    <xdr:to>
      <xdr:col>2</xdr:col>
      <xdr:colOff>424690</xdr:colOff>
      <xdr:row>3</xdr:row>
      <xdr:rowOff>85725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C0E76DA-F749-B4B4-485C-B24FB95F3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133350"/>
          <a:ext cx="624715" cy="52387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S JUNIOR" refreshedDate="45431.510281944444" createdVersion="8" refreshedVersion="8" minRefreshableVersion="3" recordCount="1001" xr:uid="{57D4D06D-06C1-416F-896C-ABAEE8201A10}">
  <cacheSource type="worksheet">
    <worksheetSource ref="A1:S1048576" sheet="supermarket_sales - original da"/>
  </cacheSource>
  <cacheFields count="21">
    <cacheField name="Invoice ID" numFmtId="0">
      <sharedItems containsBlank="1"/>
    </cacheField>
    <cacheField name="Branch" numFmtId="0">
      <sharedItems containsBlank="1" count="4">
        <s v="A"/>
        <s v="C"/>
        <s v="B"/>
        <m/>
      </sharedItems>
    </cacheField>
    <cacheField name="City" numFmtId="0">
      <sharedItems containsBlank="1" count="4">
        <s v="Yangon"/>
        <s v="Naypyitaw"/>
        <s v="Mandalay"/>
        <m/>
      </sharedItems>
    </cacheField>
    <cacheField name="Customer type" numFmtId="0">
      <sharedItems containsBlank="1" count="3">
        <s v="Member"/>
        <s v="Normal"/>
        <m/>
      </sharedItems>
    </cacheField>
    <cacheField name="Gender" numFmtId="0">
      <sharedItems containsBlank="1" count="3">
        <s v="Female"/>
        <s v="Male"/>
        <m/>
      </sharedItems>
    </cacheField>
    <cacheField name="Product line" numFmtId="0">
      <sharedItems containsBlank="1" count="7">
        <s v="Health and beauty"/>
        <s v="Electronic accessories"/>
        <s v="Home and lifestyle"/>
        <s v="Sports and travel"/>
        <s v="Food and beverages"/>
        <s v="Fashion accessories"/>
        <m/>
      </sharedItems>
    </cacheField>
    <cacheField name="Unit price" numFmtId="164">
      <sharedItems containsString="0" containsBlank="1" containsNumber="1" minValue="10.08" maxValue="99.96"/>
    </cacheField>
    <cacheField name="Quantity" numFmtId="0">
      <sharedItems containsString="0" containsBlank="1" containsNumber="1" containsInteger="1" minValue="1" maxValue="10"/>
    </cacheField>
    <cacheField name="Tax 5%" numFmtId="164">
      <sharedItems containsString="0" containsBlank="1" containsNumber="1" minValue="0.50849999999999995" maxValue="49.65"/>
    </cacheField>
    <cacheField name="Total" numFmtId="164">
      <sharedItems containsString="0" containsBlank="1" containsNumber="1" minValue="10.6785" maxValue="1042.6500000000001"/>
    </cacheField>
    <cacheField name="Date" numFmtId="14">
      <sharedItems containsNonDate="0" containsDate="1" containsString="0" containsBlank="1" minDate="2019-01-01T00:00:00" maxDate="2019-03-31T00:00:00"/>
    </cacheField>
    <cacheField name="Day" numFmtId="0">
      <sharedItems containsString="0" containsBlank="1" containsNumber="1" containsInteger="1" minValue="1" maxValue="31" count="32">
        <n v="5"/>
        <n v="8"/>
        <n v="3"/>
        <n v="27"/>
        <n v="25"/>
        <n v="24"/>
        <n v="10"/>
        <n v="20"/>
        <n v="6"/>
        <n v="9"/>
        <n v="12"/>
        <n v="7"/>
        <n v="29"/>
        <n v="15"/>
        <n v="11"/>
        <n v="1"/>
        <n v="21"/>
        <n v="17"/>
        <n v="2"/>
        <n v="22"/>
        <n v="28"/>
        <n v="23"/>
        <n v="4"/>
        <n v="16"/>
        <n v="19"/>
        <n v="14"/>
        <n v="13"/>
        <n v="26"/>
        <n v="18"/>
        <n v="30"/>
        <n v="31"/>
        <m/>
      </sharedItems>
    </cacheField>
    <cacheField name="WeekDay" numFmtId="0">
      <sharedItems containsBlank="1" count="8">
        <s v="Saturday"/>
        <s v="Friday"/>
        <s v="Sunday"/>
        <s v="Monday"/>
        <s v="Thursday"/>
        <s v="Wednesday"/>
        <s v="Tuesday"/>
        <m/>
      </sharedItems>
    </cacheField>
    <cacheField name="Time" numFmtId="166">
      <sharedItems containsNonDate="0" containsDate="1" containsString="0" containsBlank="1" minDate="1899-12-30T10:00:00" maxDate="1899-12-30T20:59:00" count="507">
        <d v="1899-12-30T13:08:00"/>
        <d v="1899-12-30T10:29:00"/>
        <d v="1899-12-30T13:23:00"/>
        <d v="1899-12-30T20:33:00"/>
        <d v="1899-12-30T10:37:00"/>
        <d v="1899-12-30T18:30:00"/>
        <d v="1899-12-30T14:36:00"/>
        <d v="1899-12-30T11:38:00"/>
        <d v="1899-12-30T17:15:00"/>
        <d v="1899-12-30T13:27:00"/>
        <d v="1899-12-30T18:07:00"/>
        <d v="1899-12-30T17:03:00"/>
        <d v="1899-12-30T10:25:00"/>
        <d v="1899-12-30T16:48:00"/>
        <d v="1899-12-30T19:21:00"/>
        <d v="1899-12-30T16:19:00"/>
        <d v="1899-12-30T11:03:00"/>
        <d v="1899-12-30T10:39:00"/>
        <d v="1899-12-30T18:00:00"/>
        <d v="1899-12-30T15:30:00"/>
        <d v="1899-12-30T11:24:00"/>
        <d v="1899-12-30T10:40:00"/>
        <d v="1899-12-30T12:20:00"/>
        <d v="1899-12-30T11:15:00"/>
        <d v="1899-12-30T17:36:00"/>
        <d v="1899-12-30T19:20:00"/>
        <d v="1899-12-30T15:31:00"/>
        <d v="1899-12-30T12:17:00"/>
        <d v="1899-12-30T19:48:00"/>
        <d v="1899-12-30T15:36:00"/>
        <d v="1899-12-30T19:39:00"/>
        <d v="1899-12-30T12:43:00"/>
        <d v="1899-12-30T14:49:00"/>
        <d v="1899-12-30T10:12:00"/>
        <d v="1899-12-30T10:42:00"/>
        <d v="1899-12-30T12:28:00"/>
        <d v="1899-12-30T19:15:00"/>
        <d v="1899-12-30T17:17:00"/>
        <d v="1899-12-30T13:24:00"/>
        <d v="1899-12-30T13:01:00"/>
        <d v="1899-12-30T18:45:00"/>
        <d v="1899-12-30T10:11:00"/>
        <d v="1899-12-30T13:03:00"/>
        <d v="1899-12-30T20:39:00"/>
        <d v="1899-12-30T19:47:00"/>
        <d v="1899-12-30T17:24:00"/>
        <d v="1899-12-30T15:47:00"/>
        <d v="1899-12-30T12:45:00"/>
        <d v="1899-12-30T17:08:00"/>
        <d v="1899-12-30T10:19:00"/>
        <d v="1899-12-30T15:10:00"/>
        <d v="1899-12-30T14:42:00"/>
        <d v="1899-12-30T15:46:00"/>
        <d v="1899-12-30T11:49:00"/>
        <d v="1899-12-30T19:01:00"/>
        <d v="1899-12-30T11:26:00"/>
        <d v="1899-12-30T11:28:00"/>
        <d v="1899-12-30T15:55:00"/>
        <d v="1899-12-30T20:36:00"/>
        <d v="1899-12-30T17:47:00"/>
        <d v="1899-12-30T10:55:00"/>
        <d v="1899-12-30T13:40:00"/>
        <d v="1899-12-30T12:27:00"/>
        <d v="1899-12-30T14:35:00"/>
        <d v="1899-12-30T16:40:00"/>
        <d v="1899-12-30T15:43:00"/>
        <d v="1899-12-30T15:01:00"/>
        <d v="1899-12-30T10:04:00"/>
        <d v="1899-12-30T18:50:00"/>
        <d v="1899-12-30T12:46:00"/>
        <d v="1899-12-30T18:17:00"/>
        <d v="1899-12-30T18:21:00"/>
        <d v="1899-12-30T17:04:00"/>
        <d v="1899-12-30T14:20:00"/>
        <d v="1899-12-30T15:48:00"/>
        <d v="1899-12-30T16:24:00"/>
        <d v="1899-12-30T18:56:00"/>
        <d v="1899-12-30T19:56:00"/>
        <d v="1899-12-30T18:37:00"/>
        <d v="1899-12-30T10:17:00"/>
        <d v="1899-12-30T14:31:00"/>
        <d v="1899-12-30T10:23:00"/>
        <d v="1899-12-30T20:35:00"/>
        <d v="1899-12-30T16:57:00"/>
        <d v="1899-12-30T17:55:00"/>
        <d v="1899-12-30T19:54:00"/>
        <d v="1899-12-30T16:42:00"/>
        <d v="1899-12-30T12:09:00"/>
        <d v="1899-12-30T20:05:00"/>
        <d v="1899-12-30T20:38:00"/>
        <d v="1899-12-30T13:11:00"/>
        <d v="1899-12-30T10:16:00"/>
        <d v="1899-12-30T18:14:00"/>
        <d v="1899-12-30T13:22:00"/>
        <d v="1899-12-30T11:27:00"/>
        <d v="1899-12-30T16:44:00"/>
        <d v="1899-12-30T18:19:00"/>
        <d v="1899-12-30T14:50:00"/>
        <d v="1899-12-30T20:54:00"/>
        <d v="1899-12-30T20:19:00"/>
        <d v="1899-12-30T10:43:00"/>
        <d v="1899-12-30T14:30:00"/>
        <d v="1899-12-30T11:32:00"/>
        <d v="1899-12-30T10:41:00"/>
        <d v="1899-12-30T12:44:00"/>
        <d v="1899-12-30T20:07:00"/>
        <d v="1899-12-30T20:31:00"/>
        <d v="1899-12-30T12:29:00"/>
        <d v="1899-12-30T15:26:00"/>
        <d v="1899-12-30T20:48:00"/>
        <d v="1899-12-30T12:02:00"/>
        <d v="1899-12-30T17:26:00"/>
        <d v="1899-12-30T19:52:00"/>
        <d v="1899-12-30T14:57:00"/>
        <d v="1899-12-30T18:44:00"/>
        <d v="1899-12-30T13:26:00"/>
        <d v="1899-12-30T16:17:00"/>
        <d v="1899-12-30T15:57:00"/>
        <d v="1899-12-30T13:18:00"/>
        <d v="1899-12-30T20:34:00"/>
        <d v="1899-12-30T18:36:00"/>
        <d v="1899-12-30T14:40:00"/>
        <d v="1899-12-30T16:43:00"/>
        <d v="1899-12-30T20:59:00"/>
        <d v="1899-12-30T15:39:00"/>
        <d v="1899-12-30T12:21:00"/>
        <d v="1899-12-30T19:25:00"/>
        <d v="1899-12-30T13:00:00"/>
        <d v="1899-12-30T13:48:00"/>
        <d v="1899-12-30T19:57:00"/>
        <d v="1899-12-30T10:36:00"/>
        <d v="1899-12-30T16:37:00"/>
        <d v="1899-12-30T17:11:00"/>
        <d v="1899-12-30T15:07:00"/>
        <d v="1899-12-30T16:07:00"/>
        <d v="1899-12-30T11:56:00"/>
        <d v="1899-12-30T18:23:00"/>
        <d v="1899-12-30T13:05:00"/>
        <d v="1899-12-30T19:40:00"/>
        <d v="1899-12-30T13:58:00"/>
        <d v="1899-12-30T14:43:00"/>
        <d v="1899-12-30T19:18:00"/>
        <d v="1899-12-30T16:21:00"/>
        <d v="1899-12-30T19:44:00"/>
        <d v="1899-12-30T19:42:00"/>
        <d v="1899-12-30T15:24:00"/>
        <d v="1899-12-30T14:12:00"/>
        <d v="1899-12-30T13:32:00"/>
        <d v="1899-12-30T16:20:00"/>
        <d v="1899-12-30T16:31:00"/>
        <d v="1899-12-30T11:36:00"/>
        <d v="1899-12-30T19:17:00"/>
        <d v="1899-12-30T17:34:00"/>
        <d v="1899-12-30T12:04:00"/>
        <d v="1899-12-30T17:01:00"/>
        <d v="1899-12-30T10:50:00"/>
        <d v="1899-12-30T19:16:00"/>
        <d v="1899-12-30T16:47:00"/>
        <d v="1899-12-30T10:00:00"/>
        <d v="1899-12-30T11:51:00"/>
        <d v="1899-12-30T15:00:00"/>
        <d v="1899-12-30T11:19:00"/>
        <d v="1899-12-30T19:46:00"/>
        <d v="1899-12-30T19:00:00"/>
        <d v="1899-12-30T10:53:00"/>
        <d v="1899-12-30T12:50:00"/>
        <d v="1899-12-30T20:50:00"/>
        <d v="1899-12-30T13:41:00"/>
        <d v="1899-12-30T19:08:00"/>
        <d v="1899-12-30T20:23:00"/>
        <d v="1899-12-30T11:30:00"/>
        <d v="1899-12-30T19:30:00"/>
        <d v="1899-12-30T18:03:00"/>
        <d v="1899-12-30T10:13:00"/>
        <d v="1899-12-30T19:58:00"/>
        <d v="1899-12-30T10:01:00"/>
        <d v="1899-12-30T11:57:00"/>
        <d v="1899-12-30T10:02:00"/>
        <d v="1899-12-30T14:51:00"/>
        <d v="1899-12-30T12:42:00"/>
        <d v="1899-12-30T17:38:00"/>
        <d v="1899-12-30T20:24:00"/>
        <d v="1899-12-30T18:08:00"/>
        <d v="1899-12-30T15:53:00"/>
        <d v="1899-12-30T15:05:00"/>
        <d v="1899-12-30T18:27:00"/>
        <d v="1899-12-30T16:55:00"/>
        <d v="1899-12-30T12:58:00"/>
        <d v="1899-12-30T18:59:00"/>
        <d v="1899-12-30T13:44:00"/>
        <d v="1899-12-30T13:46:00"/>
        <d v="1899-12-30T18:06:00"/>
        <d v="1899-12-30T12:38:00"/>
        <d v="1899-12-30T15:56:00"/>
        <d v="1899-12-30T14:29:00"/>
        <d v="1899-12-30T19:14:00"/>
        <d v="1899-12-30T10:52:00"/>
        <d v="1899-12-30T12:55:00"/>
        <d v="1899-12-30T19:28:00"/>
        <d v="1899-12-30T13:52:00"/>
        <d v="1899-12-30T10:54:00"/>
        <d v="1899-12-30T18:31:00"/>
        <d v="1899-12-30T18:24:00"/>
        <d v="1899-12-30T18:09:00"/>
        <d v="1899-12-30T15:16:00"/>
        <d v="1899-12-30T17:07:00"/>
        <d v="1899-12-30T19:26:00"/>
        <d v="1899-12-30T11:20:00"/>
        <d v="1899-12-30T16:49:00"/>
        <d v="1899-12-30T12:01:00"/>
        <d v="1899-12-30T11:25:00"/>
        <d v="1899-12-30T18:42:00"/>
        <d v="1899-12-30T14:47:00"/>
        <d v="1899-12-30T19:43:00"/>
        <d v="1899-12-30T14:04:00"/>
        <d v="1899-12-30T16:11:00"/>
        <d v="1899-12-30T19:06:00"/>
        <d v="1899-12-30T15:34:00"/>
        <d v="1899-12-30T11:22:00"/>
        <d v="1899-12-30T11:23:00"/>
        <d v="1899-12-30T10:46:00"/>
        <d v="1899-12-30T13:25:00"/>
        <d v="1899-12-30T14:53:00"/>
        <d v="1899-12-30T19:22:00"/>
        <d v="1899-12-30T11:00:00"/>
        <d v="1899-12-30T19:24:00"/>
        <d v="1899-12-30T17:22:00"/>
        <d v="1899-12-30T20:55:00"/>
        <d v="1899-12-30T16:05:00"/>
        <d v="1899-12-30T13:34:00"/>
        <d v="1899-12-30T18:13:00"/>
        <d v="1899-12-30T11:44:00"/>
        <d v="1899-12-30T15:51:00"/>
        <d v="1899-12-30T16:52:00"/>
        <d v="1899-12-30T20:52:00"/>
        <d v="1899-12-30T16:28:00"/>
        <d v="1899-12-30T13:29:00"/>
        <d v="1899-12-30T11:09:00"/>
        <d v="1899-12-30T15:02:00"/>
        <d v="1899-12-30T14:21:00"/>
        <d v="1899-12-30T18:01:00"/>
        <d v="1899-12-30T13:30:00"/>
        <d v="1899-12-30T14:38:00"/>
        <d v="1899-12-30T17:37:00"/>
        <d v="1899-12-30T17:20:00"/>
        <d v="1899-12-30T20:29:00"/>
        <d v="1899-12-30T11:46:00"/>
        <d v="1899-12-30T13:42:00"/>
        <d v="1899-12-30T14:44:00"/>
        <d v="1899-12-30T14:16:00"/>
        <d v="1899-12-30T15:54:00"/>
        <d v="1899-12-30T10:21:00"/>
        <d v="1899-12-30T16:46:00"/>
        <d v="1899-12-30T20:14:00"/>
        <d v="1899-12-30T17:09:00"/>
        <d v="1899-12-30T17:43:00"/>
        <d v="1899-12-30T19:05:00"/>
        <d v="1899-12-30T10:08:00"/>
        <d v="1899-12-30T13:12:00"/>
        <d v="1899-12-30T20:51:00"/>
        <d v="1899-12-30T17:29:00"/>
        <d v="1899-12-30T11:34:00"/>
        <d v="1899-12-30T18:58:00"/>
        <d v="1899-12-30T20:26:00"/>
        <d v="1899-12-30T15:08:00"/>
        <d v="1899-12-30T13:21:00"/>
        <d v="1899-12-30T12:48:00"/>
        <d v="1899-12-30T19:53:00"/>
        <d v="1899-12-30T19:09:00"/>
        <d v="1899-12-30T16:30:00"/>
        <d v="1899-12-30T13:07:00"/>
        <d v="1899-12-30T18:48:00"/>
        <d v="1899-12-30T17:27:00"/>
        <d v="1899-12-30T15:59:00"/>
        <d v="1899-12-30T11:21:00"/>
        <d v="1899-12-30T15:49:00"/>
        <d v="1899-12-30T13:02:00"/>
        <d v="1899-12-30T20:21:00"/>
        <d v="1899-12-30T15:04:00"/>
        <d v="1899-12-30T16:10:00"/>
        <d v="1899-12-30T12:14:00"/>
        <d v="1899-12-30T11:06:00"/>
        <d v="1899-12-30T18:22:00"/>
        <d v="1899-12-30T19:02:00"/>
        <d v="1899-12-30T15:44:00"/>
        <d v="1899-12-30T20:01:00"/>
        <d v="1899-12-30T13:45:00"/>
        <d v="1899-12-30T15:40:00"/>
        <d v="1899-12-30T16:58:00"/>
        <d v="1899-12-30T11:12:00"/>
        <d v="1899-12-30T15:12:00"/>
        <d v="1899-12-30T20:37:00"/>
        <d v="1899-12-30T17:44:00"/>
        <d v="1899-12-30T16:23:00"/>
        <d v="1899-12-30T12:12:00"/>
        <d v="1899-12-30T19:33:00"/>
        <d v="1899-12-30T14:28:00"/>
        <d v="1899-12-30T17:54:00"/>
        <d v="1899-12-30T12:25:00"/>
        <d v="1899-12-30T12:52:00"/>
        <d v="1899-12-30T19:50:00"/>
        <d v="1899-12-30T15:32:00"/>
        <d v="1899-12-30T13:19:00"/>
        <d v="1899-12-30T13:37:00"/>
        <d v="1899-12-30T14:55:00"/>
        <d v="1899-12-30T12:31:00"/>
        <d v="1899-12-30T10:26:00"/>
        <d v="1899-12-30T20:18:00"/>
        <d v="1899-12-30T20:04:00"/>
        <d v="1899-12-30T13:38:00"/>
        <d v="1899-12-30T17:30:00"/>
        <d v="1899-12-30T15:28:00"/>
        <d v="1899-12-30T19:07:00"/>
        <d v="1899-12-30T18:55:00"/>
        <d v="1899-12-30T19:36:00"/>
        <d v="1899-12-30T10:57:00"/>
        <d v="1899-12-30T17:13:00"/>
        <d v="1899-12-30T13:57:00"/>
        <d v="1899-12-30T13:53:00"/>
        <d v="1899-12-30T16:53:00"/>
        <d v="1899-12-30T16:51:00"/>
        <d v="1899-12-30T15:37:00"/>
        <d v="1899-12-30T20:15:00"/>
        <d v="1899-12-30T19:35:00"/>
        <d v="1899-12-30T15:42:00"/>
        <d v="1899-12-30T14:11:00"/>
        <d v="1899-12-30T17:58:00"/>
        <d v="1899-12-30T11:02:00"/>
        <d v="1899-12-30T15:09:00"/>
        <d v="1899-12-30T13:47:00"/>
        <d v="1899-12-30T16:59:00"/>
        <d v="1899-12-30T14:15:00"/>
        <d v="1899-12-30T15:19:00"/>
        <d v="1899-12-30T18:33:00"/>
        <d v="1899-12-30T12:10:00"/>
        <d v="1899-12-30T11:40:00"/>
        <d v="1899-12-30T16:54:00"/>
        <d v="1899-12-30T15:25:00"/>
        <d v="1899-12-30T20:47:00"/>
        <d v="1899-12-30T18:20:00"/>
        <d v="1899-12-30T11:48:00"/>
        <d v="1899-12-30T14:14:00"/>
        <d v="1899-12-30T11:17:00"/>
        <d v="1899-12-30T12:40:00"/>
        <d v="1899-12-30T17:53:00"/>
        <d v="1899-12-30T16:36:00"/>
        <d v="1899-12-30T10:48:00"/>
        <d v="1899-12-30T18:05:00"/>
        <d v="1899-12-30T12:07:00"/>
        <d v="1899-12-30T19:49:00"/>
        <d v="1899-12-30T15:52:00"/>
        <d v="1899-12-30T20:46:00"/>
        <d v="1899-12-30T10:34:00"/>
        <d v="1899-12-30T13:55:00"/>
        <d v="1899-12-30T11:43:00"/>
        <d v="1899-12-30T16:03:00"/>
        <d v="1899-12-30T20:03:00"/>
        <d v="1899-12-30T19:41:00"/>
        <d v="1899-12-30T18:04:00"/>
        <d v="1899-12-30T10:31:00"/>
        <d v="1899-12-30T13:28:00"/>
        <d v="1899-12-30T17:16:00"/>
        <d v="1899-12-30T18:43:00"/>
        <d v="1899-12-30T10:30:00"/>
        <d v="1899-12-30T20:40:00"/>
        <d v="1899-12-30T12:08:00"/>
        <d v="1899-12-30T17:45:00"/>
        <d v="1899-12-30T10:28:00"/>
        <d v="1899-12-30T10:49:00"/>
        <d v="1899-12-30T12:34:00"/>
        <d v="1899-12-30T18:51:00"/>
        <d v="1899-12-30T19:38:00"/>
        <d v="1899-12-30T12:32:00"/>
        <d v="1899-12-30T10:33:00"/>
        <d v="1899-12-30T19:55:00"/>
        <d v="1899-12-30T14:33:00"/>
        <d v="1899-12-30T13:54:00"/>
        <d v="1899-12-30T12:15:00"/>
        <d v="1899-12-30T12:37:00"/>
        <d v="1899-12-30T15:06:00"/>
        <d v="1899-12-30T15:58:00"/>
        <d v="1899-12-30T14:03:00"/>
        <d v="1899-12-30T16:38:00"/>
        <d v="1899-12-30T11:07:00"/>
        <d v="1899-12-30T12:23:00"/>
        <d v="1899-12-30T14:13:00"/>
        <d v="1899-12-30T19:11:00"/>
        <d v="1899-12-30T18:53:00"/>
        <d v="1899-12-30T14:22:00"/>
        <d v="1899-12-30T10:06:00"/>
        <d v="1899-12-30T20:08:00"/>
        <d v="1899-12-30T12:56:00"/>
        <d v="1899-12-30T10:18:00"/>
        <d v="1899-12-30T11:45:00"/>
        <d v="1899-12-30T16:08:00"/>
        <d v="1899-12-30T12:24:00"/>
        <d v="1899-12-30T19:51:00"/>
        <d v="1899-12-30T18:10:00"/>
        <d v="1899-12-30T15:27:00"/>
        <d v="1899-12-30T16:04:00"/>
        <d v="1899-12-30T14:41:00"/>
        <d v="1899-12-30T14:19:00"/>
        <d v="1899-12-30T14:08:00"/>
        <d v="1899-12-30T11:29:00"/>
        <d v="1899-12-30T12:16:00"/>
        <d v="1899-12-30T20:00:00"/>
        <d v="1899-12-30T15:29:00"/>
        <d v="1899-12-30T14:58:00"/>
        <d v="1899-12-30T11:52:00"/>
        <d v="1899-12-30T17:46:00"/>
        <d v="1899-12-30T14:45:00"/>
        <d v="1899-12-30T11:39:00"/>
        <d v="1899-12-30T13:06:00"/>
        <d v="1899-12-30T20:43:00"/>
        <d v="1899-12-30T16:34:00"/>
        <d v="1899-12-30T13:10:00"/>
        <d v="1899-12-30T17:10:00"/>
        <d v="1899-12-30T10:22:00"/>
        <d v="1899-12-30T19:29:00"/>
        <d v="1899-12-30T14:27:00"/>
        <d v="1899-12-30T12:22:00"/>
        <d v="1899-12-30T11:59:00"/>
        <d v="1899-12-30T17:59:00"/>
        <d v="1899-12-30T12:51:00"/>
        <d v="1899-12-30T13:56:00"/>
        <d v="1899-12-30T19:45:00"/>
        <d v="1899-12-30T16:18:00"/>
        <d v="1899-12-30T18:57:00"/>
        <d v="1899-12-30T11:18:00"/>
        <d v="1899-12-30T14:06:00"/>
        <d v="1899-12-30T20:13:00"/>
        <d v="1899-12-30T15:14:00"/>
        <d v="1899-12-30T16:06:00"/>
        <d v="1899-12-30T12:47:00"/>
        <d v="1899-12-30T20:42:00"/>
        <d v="1899-12-30T20:10:00"/>
        <d v="1899-12-30T14:24:00"/>
        <d v="1899-12-30T11:42:00"/>
        <d v="1899-12-30T17:49:00"/>
        <d v="1899-12-30T15:33:00"/>
        <d v="1899-12-30T10:38:00"/>
        <d v="1899-12-30T12:39:00"/>
        <d v="1899-12-30T14:26:00"/>
        <d v="1899-12-30T12:41:00"/>
        <d v="1899-12-30T15:20:00"/>
        <d v="1899-12-30T16:33:00"/>
        <d v="1899-12-30T20:44:00"/>
        <d v="1899-12-30T11:16:00"/>
        <d v="1899-12-30T12:30:00"/>
        <d v="1899-12-30T17:48:00"/>
        <d v="1899-12-30T20:30:00"/>
        <d v="1899-12-30T13:59:00"/>
        <d v="1899-12-30T11:58:00"/>
        <d v="1899-12-30T16:50:00"/>
        <d v="1899-12-30T18:02:00"/>
        <d v="1899-12-30T17:52:00"/>
        <d v="1899-12-30T20:32:00"/>
        <d v="1899-12-30T16:09:00"/>
        <d v="1899-12-30T11:33:00"/>
        <d v="1899-12-30T15:15:00"/>
        <d v="1899-12-30T20:06:00"/>
        <d v="1899-12-30T16:26:00"/>
        <d v="1899-12-30T18:38:00"/>
        <d v="1899-12-30T16:45:00"/>
        <d v="1899-12-30T18:41:00"/>
        <d v="1899-12-30T17:12:00"/>
        <d v="1899-12-30T14:00:00"/>
        <d v="1899-12-30T16:32:00"/>
        <d v="1899-12-30T10:10:00"/>
        <d v="1899-12-30T10:05:00"/>
        <d v="1899-12-30T18:15:00"/>
        <d v="1899-12-30T11:01:00"/>
        <d v="1899-12-30T15:21:00"/>
        <d v="1899-12-30T16:16:00"/>
        <d v="1899-12-30T11:05:00"/>
        <d v="1899-12-30T19:31:00"/>
        <d v="1899-12-30T18:35:00"/>
        <d v="1899-12-30T13:51:00"/>
        <d v="1899-12-30T12:35:00"/>
        <d v="1899-12-30T11:55:00"/>
        <d v="1899-12-30T15:11:00"/>
        <d v="1899-12-30T14:48:00"/>
        <d v="1899-12-30T12:36:00"/>
        <d v="1899-12-30T13:35:00"/>
        <d v="1899-12-30T15:45:00"/>
        <d v="1899-12-30T14:25:00"/>
        <d v="1899-12-30T15:18:00"/>
        <d v="1899-12-30T10:03:00"/>
        <d v="1899-12-30T13:14:00"/>
        <d v="1899-12-30T16:35:00"/>
        <d v="1899-12-30T20:57:00"/>
        <d v="1899-12-30T13:50:00"/>
        <d v="1899-12-30T17:35:00"/>
        <d v="1899-12-30T17:56:00"/>
        <d v="1899-12-30T10:44:00"/>
        <d v="1899-12-30T10:09:00"/>
        <d v="1899-12-30T10:58:00"/>
        <d v="1899-12-30T13:49:00"/>
        <d v="1899-12-30T11:10:00"/>
        <d v="1899-12-30T13:33:00"/>
        <d v="1899-12-30T14:05:00"/>
        <d v="1899-12-30T16:27:00"/>
        <d v="1899-12-30T15:23:00"/>
        <d v="1899-12-30T18:18:00"/>
        <d v="1899-12-30T15:17:00"/>
        <d v="1899-12-30T19:12:00"/>
        <m/>
      </sharedItems>
      <fieldGroup par="20"/>
    </cacheField>
    <cacheField name="Payment" numFmtId="0">
      <sharedItems containsBlank="1" count="4">
        <s v="Ewallet"/>
        <s v="Cash"/>
        <s v="Credit card"/>
        <m/>
      </sharedItems>
    </cacheField>
    <cacheField name="cogs" numFmtId="164">
      <sharedItems containsString="0" containsBlank="1" containsNumber="1" minValue="10.17" maxValue="993"/>
    </cacheField>
    <cacheField name="gross margin percentage" numFmtId="9">
      <sharedItems containsString="0" containsBlank="1" containsNumber="1" minValue="4.7600000000000003E-2" maxValue="4.7600000000000003E-2"/>
    </cacheField>
    <cacheField name="gross income" numFmtId="164">
      <sharedItems containsString="0" containsBlank="1" containsNumber="1" minValue="0.50849999999999995" maxValue="49.65"/>
    </cacheField>
    <cacheField name="Rating" numFmtId="165">
      <sharedItems containsString="0" containsBlank="1" containsNumber="1" minValue="4" maxValue="10"/>
    </cacheField>
    <cacheField name="Minutes (Time)" numFmtId="0" databaseField="0">
      <fieldGroup base="13">
        <rangePr groupBy="minutes" startDate="1899-12-30T10:00:00" endDate="1899-12-30T20:59:00"/>
        <groupItems count="62">
          <s v="&lt;0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Hours (Time)" numFmtId="0" databaseField="0">
      <fieldGroup base="13">
        <rangePr groupBy="hours" startDate="1899-12-30T10:00:00" endDate="1899-12-30T20:59:00"/>
        <groupItems count="26">
          <s v="&lt;00/01/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750-67-8428"/>
    <x v="0"/>
    <x v="0"/>
    <x v="0"/>
    <x v="0"/>
    <x v="0"/>
    <n v="74.69"/>
    <n v="7"/>
    <n v="26.141500000000001"/>
    <n v="548.97149999999999"/>
    <d v="2019-01-05T00:00:00"/>
    <x v="0"/>
    <x v="0"/>
    <x v="0"/>
    <x v="0"/>
    <n v="522.83000000000004"/>
    <n v="4.7600000000000003E-2"/>
    <n v="26.141500000000001"/>
    <n v="9.1"/>
  </r>
  <r>
    <s v="226-31-3081"/>
    <x v="1"/>
    <x v="1"/>
    <x v="1"/>
    <x v="0"/>
    <x v="1"/>
    <n v="15.28"/>
    <n v="5"/>
    <n v="3.82"/>
    <n v="80.22"/>
    <d v="2019-03-08T00:00:00"/>
    <x v="1"/>
    <x v="1"/>
    <x v="1"/>
    <x v="1"/>
    <n v="76.400000000000006"/>
    <n v="4.7600000000000003E-2"/>
    <n v="3.82"/>
    <n v="9.6"/>
  </r>
  <r>
    <s v="631-41-3108"/>
    <x v="0"/>
    <x v="0"/>
    <x v="1"/>
    <x v="1"/>
    <x v="2"/>
    <n v="46.33"/>
    <n v="7"/>
    <n v="16.215499999999999"/>
    <n v="340.52550000000002"/>
    <d v="2019-03-03T00:00:00"/>
    <x v="2"/>
    <x v="2"/>
    <x v="2"/>
    <x v="2"/>
    <n v="324.31"/>
    <n v="4.7600000000000003E-2"/>
    <n v="16.215499999999999"/>
    <n v="7.4"/>
  </r>
  <r>
    <s v="123-19-1176"/>
    <x v="0"/>
    <x v="0"/>
    <x v="0"/>
    <x v="1"/>
    <x v="0"/>
    <n v="58.22"/>
    <n v="8"/>
    <n v="23.288"/>
    <n v="489.048"/>
    <d v="2019-01-27T00:00:00"/>
    <x v="3"/>
    <x v="2"/>
    <x v="3"/>
    <x v="0"/>
    <n v="465.76"/>
    <n v="4.7600000000000003E-2"/>
    <n v="23.288"/>
    <n v="8.4"/>
  </r>
  <r>
    <s v="373-73-7910"/>
    <x v="0"/>
    <x v="0"/>
    <x v="1"/>
    <x v="1"/>
    <x v="3"/>
    <n v="86.31"/>
    <n v="7"/>
    <n v="30.208500000000001"/>
    <n v="634.37850000000003"/>
    <d v="2019-02-08T00:00:00"/>
    <x v="1"/>
    <x v="1"/>
    <x v="4"/>
    <x v="0"/>
    <n v="604.16999999999996"/>
    <n v="4.7600000000000003E-2"/>
    <n v="30.208500000000001"/>
    <n v="5.3"/>
  </r>
  <r>
    <s v="699-14-3026"/>
    <x v="1"/>
    <x v="1"/>
    <x v="1"/>
    <x v="1"/>
    <x v="1"/>
    <n v="85.39"/>
    <n v="7"/>
    <n v="29.886500000000002"/>
    <n v="627.61649999999997"/>
    <d v="2019-03-25T00:00:00"/>
    <x v="4"/>
    <x v="3"/>
    <x v="5"/>
    <x v="0"/>
    <n v="597.73"/>
    <n v="4.7600000000000003E-2"/>
    <n v="29.886500000000002"/>
    <n v="4.0999999999999996"/>
  </r>
  <r>
    <s v="355-53-5943"/>
    <x v="0"/>
    <x v="0"/>
    <x v="0"/>
    <x v="0"/>
    <x v="1"/>
    <n v="68.84"/>
    <n v="6"/>
    <n v="20.652000000000001"/>
    <n v="433.69200000000001"/>
    <d v="2019-02-25T00:00:00"/>
    <x v="4"/>
    <x v="3"/>
    <x v="6"/>
    <x v="0"/>
    <n v="413.04"/>
    <n v="4.7600000000000003E-2"/>
    <n v="20.652000000000001"/>
    <n v="5.8"/>
  </r>
  <r>
    <s v="315-22-5665"/>
    <x v="1"/>
    <x v="1"/>
    <x v="1"/>
    <x v="0"/>
    <x v="2"/>
    <n v="73.56"/>
    <n v="10"/>
    <n v="36.78"/>
    <n v="772.38"/>
    <d v="2019-02-24T00:00:00"/>
    <x v="5"/>
    <x v="2"/>
    <x v="7"/>
    <x v="0"/>
    <n v="735.6"/>
    <n v="4.7600000000000003E-2"/>
    <n v="36.78"/>
    <n v="8"/>
  </r>
  <r>
    <s v="665-32-9167"/>
    <x v="0"/>
    <x v="0"/>
    <x v="0"/>
    <x v="0"/>
    <x v="0"/>
    <n v="36.26"/>
    <n v="2"/>
    <n v="3.6259999999999999"/>
    <n v="76.146000000000001"/>
    <d v="2019-01-10T00:00:00"/>
    <x v="6"/>
    <x v="4"/>
    <x v="8"/>
    <x v="2"/>
    <n v="72.52"/>
    <n v="4.7600000000000003E-2"/>
    <n v="3.6259999999999999"/>
    <n v="7.2"/>
  </r>
  <r>
    <s v="692-92-5582"/>
    <x v="2"/>
    <x v="2"/>
    <x v="0"/>
    <x v="0"/>
    <x v="4"/>
    <n v="54.84"/>
    <n v="3"/>
    <n v="8.2260000000000009"/>
    <n v="172.74600000000001"/>
    <d v="2019-02-20T00:00:00"/>
    <x v="7"/>
    <x v="5"/>
    <x v="9"/>
    <x v="2"/>
    <n v="164.52"/>
    <n v="4.7600000000000003E-2"/>
    <n v="8.2260000000000009"/>
    <n v="5.9"/>
  </r>
  <r>
    <s v="351-62-0822"/>
    <x v="2"/>
    <x v="2"/>
    <x v="0"/>
    <x v="0"/>
    <x v="5"/>
    <n v="14.48"/>
    <n v="4"/>
    <n v="2.8959999999999999"/>
    <n v="60.816000000000003"/>
    <d v="2019-02-06T00:00:00"/>
    <x v="8"/>
    <x v="5"/>
    <x v="10"/>
    <x v="0"/>
    <n v="57.92"/>
    <n v="4.7600000000000003E-2"/>
    <n v="2.8959999999999999"/>
    <n v="4.5"/>
  </r>
  <r>
    <s v="529-56-3974"/>
    <x v="2"/>
    <x v="2"/>
    <x v="0"/>
    <x v="1"/>
    <x v="1"/>
    <n v="25.51"/>
    <n v="4"/>
    <n v="5.1020000000000003"/>
    <n v="107.142"/>
    <d v="2019-03-09T00:00:00"/>
    <x v="9"/>
    <x v="0"/>
    <x v="11"/>
    <x v="1"/>
    <n v="102.04"/>
    <n v="4.7600000000000003E-2"/>
    <n v="5.1020000000000003"/>
    <n v="6.8"/>
  </r>
  <r>
    <s v="365-64-0515"/>
    <x v="0"/>
    <x v="0"/>
    <x v="1"/>
    <x v="0"/>
    <x v="1"/>
    <n v="46.95"/>
    <n v="5"/>
    <n v="11.737500000000001"/>
    <n v="246.48750000000001"/>
    <d v="2019-02-12T00:00:00"/>
    <x v="10"/>
    <x v="6"/>
    <x v="12"/>
    <x v="0"/>
    <n v="234.75"/>
    <n v="4.7600000000000003E-2"/>
    <n v="11.737500000000001"/>
    <n v="7.1"/>
  </r>
  <r>
    <s v="252-56-2699"/>
    <x v="0"/>
    <x v="0"/>
    <x v="1"/>
    <x v="1"/>
    <x v="4"/>
    <n v="43.19"/>
    <n v="10"/>
    <n v="21.594999999999999"/>
    <n v="453.495"/>
    <d v="2019-02-07T00:00:00"/>
    <x v="11"/>
    <x v="4"/>
    <x v="13"/>
    <x v="0"/>
    <n v="431.9"/>
    <n v="4.7600000000000003E-2"/>
    <n v="21.594999999999999"/>
    <n v="8.1999999999999993"/>
  </r>
  <r>
    <s v="829-34-3910"/>
    <x v="0"/>
    <x v="0"/>
    <x v="1"/>
    <x v="0"/>
    <x v="0"/>
    <n v="71.38"/>
    <n v="10"/>
    <n v="35.69"/>
    <n v="749.49"/>
    <d v="2019-03-29T00:00:00"/>
    <x v="12"/>
    <x v="1"/>
    <x v="14"/>
    <x v="1"/>
    <n v="713.8"/>
    <n v="4.7600000000000003E-2"/>
    <n v="35.69"/>
    <n v="5.7"/>
  </r>
  <r>
    <s v="299-46-1805"/>
    <x v="2"/>
    <x v="2"/>
    <x v="0"/>
    <x v="0"/>
    <x v="3"/>
    <n v="93.72"/>
    <n v="6"/>
    <n v="28.116"/>
    <n v="590.43600000000004"/>
    <d v="2019-01-15T00:00:00"/>
    <x v="13"/>
    <x v="6"/>
    <x v="15"/>
    <x v="1"/>
    <n v="562.32000000000005"/>
    <n v="4.7600000000000003E-2"/>
    <n v="28.116"/>
    <n v="4.5"/>
  </r>
  <r>
    <s v="656-95-9349"/>
    <x v="0"/>
    <x v="0"/>
    <x v="0"/>
    <x v="0"/>
    <x v="0"/>
    <n v="68.930000000000007"/>
    <n v="7"/>
    <n v="24.125499999999999"/>
    <n v="506.63549999999998"/>
    <d v="2019-03-11T00:00:00"/>
    <x v="14"/>
    <x v="3"/>
    <x v="16"/>
    <x v="2"/>
    <n v="482.51"/>
    <n v="4.7600000000000003E-2"/>
    <n v="24.125499999999999"/>
    <n v="4.5999999999999996"/>
  </r>
  <r>
    <s v="765-26-6951"/>
    <x v="0"/>
    <x v="0"/>
    <x v="1"/>
    <x v="1"/>
    <x v="3"/>
    <n v="72.61"/>
    <n v="6"/>
    <n v="21.783000000000001"/>
    <n v="457.44299999999998"/>
    <d v="2019-01-01T00:00:00"/>
    <x v="15"/>
    <x v="6"/>
    <x v="17"/>
    <x v="2"/>
    <n v="435.66"/>
    <n v="4.7600000000000003E-2"/>
    <n v="21.783000000000001"/>
    <n v="6.9"/>
  </r>
  <r>
    <s v="329-62-1586"/>
    <x v="0"/>
    <x v="0"/>
    <x v="1"/>
    <x v="1"/>
    <x v="4"/>
    <n v="54.67"/>
    <n v="3"/>
    <n v="8.2004999999999999"/>
    <n v="172.2105"/>
    <d v="2019-01-21T00:00:00"/>
    <x v="16"/>
    <x v="3"/>
    <x v="18"/>
    <x v="2"/>
    <n v="164.01"/>
    <n v="4.7600000000000003E-2"/>
    <n v="8.2004999999999999"/>
    <n v="8.6"/>
  </r>
  <r>
    <s v="319-50-3348"/>
    <x v="2"/>
    <x v="2"/>
    <x v="1"/>
    <x v="0"/>
    <x v="2"/>
    <n v="40.299999999999997"/>
    <n v="2"/>
    <n v="4.03"/>
    <n v="84.63"/>
    <d v="2019-03-11T00:00:00"/>
    <x v="14"/>
    <x v="3"/>
    <x v="19"/>
    <x v="0"/>
    <n v="80.599999999999994"/>
    <n v="4.7600000000000003E-2"/>
    <n v="4.03"/>
    <n v="4.4000000000000004"/>
  </r>
  <r>
    <s v="300-71-4605"/>
    <x v="1"/>
    <x v="1"/>
    <x v="0"/>
    <x v="1"/>
    <x v="1"/>
    <n v="86.04"/>
    <n v="5"/>
    <n v="21.51"/>
    <n v="451.71"/>
    <d v="2019-02-25T00:00:00"/>
    <x v="4"/>
    <x v="3"/>
    <x v="20"/>
    <x v="0"/>
    <n v="430.2"/>
    <n v="4.7600000000000003E-2"/>
    <n v="21.51"/>
    <n v="4.8"/>
  </r>
  <r>
    <s v="371-85-5789"/>
    <x v="2"/>
    <x v="2"/>
    <x v="1"/>
    <x v="1"/>
    <x v="0"/>
    <n v="87.98"/>
    <n v="3"/>
    <n v="13.196999999999999"/>
    <n v="277.137"/>
    <d v="2019-03-05T00:00:00"/>
    <x v="0"/>
    <x v="6"/>
    <x v="21"/>
    <x v="0"/>
    <n v="263.94"/>
    <n v="4.7600000000000003E-2"/>
    <n v="13.196999999999999"/>
    <n v="5.0999999999999996"/>
  </r>
  <r>
    <s v="273-16-6619"/>
    <x v="2"/>
    <x v="2"/>
    <x v="1"/>
    <x v="1"/>
    <x v="2"/>
    <n v="33.200000000000003"/>
    <n v="2"/>
    <n v="3.32"/>
    <n v="69.72"/>
    <d v="2019-03-15T00:00:00"/>
    <x v="13"/>
    <x v="1"/>
    <x v="22"/>
    <x v="2"/>
    <n v="66.400000000000006"/>
    <n v="4.7600000000000003E-2"/>
    <n v="3.32"/>
    <n v="4.4000000000000004"/>
  </r>
  <r>
    <s v="636-48-8204"/>
    <x v="0"/>
    <x v="0"/>
    <x v="1"/>
    <x v="1"/>
    <x v="1"/>
    <n v="34.56"/>
    <n v="5"/>
    <n v="8.64"/>
    <n v="181.44"/>
    <d v="2019-02-17T00:00:00"/>
    <x v="17"/>
    <x v="2"/>
    <x v="23"/>
    <x v="0"/>
    <n v="172.8"/>
    <n v="4.7600000000000003E-2"/>
    <n v="8.64"/>
    <n v="9.9"/>
  </r>
  <r>
    <s v="549-59-1358"/>
    <x v="0"/>
    <x v="0"/>
    <x v="0"/>
    <x v="1"/>
    <x v="3"/>
    <n v="88.63"/>
    <n v="3"/>
    <n v="13.294499999999999"/>
    <n v="279.18450000000001"/>
    <d v="2019-03-02T00:00:00"/>
    <x v="18"/>
    <x v="0"/>
    <x v="24"/>
    <x v="0"/>
    <n v="265.89"/>
    <n v="4.7600000000000003E-2"/>
    <n v="13.294499999999999"/>
    <n v="6"/>
  </r>
  <r>
    <s v="227-03-5010"/>
    <x v="0"/>
    <x v="0"/>
    <x v="0"/>
    <x v="0"/>
    <x v="2"/>
    <n v="52.59"/>
    <n v="8"/>
    <n v="21.036000000000001"/>
    <n v="441.75599999999997"/>
    <d v="2019-03-22T00:00:00"/>
    <x v="19"/>
    <x v="1"/>
    <x v="25"/>
    <x v="2"/>
    <n v="420.72"/>
    <n v="4.7600000000000003E-2"/>
    <n v="21.036000000000001"/>
    <n v="8.5"/>
  </r>
  <r>
    <s v="649-29-6775"/>
    <x v="2"/>
    <x v="2"/>
    <x v="1"/>
    <x v="1"/>
    <x v="5"/>
    <n v="33.520000000000003"/>
    <n v="1"/>
    <n v="1.6759999999999999"/>
    <n v="35.195999999999998"/>
    <d v="2019-02-08T00:00:00"/>
    <x v="1"/>
    <x v="1"/>
    <x v="26"/>
    <x v="1"/>
    <n v="33.520000000000003"/>
    <n v="4.7600000000000003E-2"/>
    <n v="1.6759999999999999"/>
    <n v="6.7"/>
  </r>
  <r>
    <s v="189-17-4241"/>
    <x v="0"/>
    <x v="0"/>
    <x v="1"/>
    <x v="0"/>
    <x v="5"/>
    <n v="87.67"/>
    <n v="2"/>
    <n v="8.7669999999999995"/>
    <n v="184.107"/>
    <d v="2019-03-10T00:00:00"/>
    <x v="6"/>
    <x v="2"/>
    <x v="27"/>
    <x v="2"/>
    <n v="175.34"/>
    <n v="4.7600000000000003E-2"/>
    <n v="8.7669999999999995"/>
    <n v="7.7"/>
  </r>
  <r>
    <s v="145-94-9061"/>
    <x v="2"/>
    <x v="2"/>
    <x v="1"/>
    <x v="0"/>
    <x v="4"/>
    <n v="88.36"/>
    <n v="5"/>
    <n v="22.09"/>
    <n v="463.89"/>
    <d v="2019-01-25T00:00:00"/>
    <x v="4"/>
    <x v="1"/>
    <x v="28"/>
    <x v="1"/>
    <n v="441.8"/>
    <n v="4.7600000000000003E-2"/>
    <n v="22.09"/>
    <n v="9.6"/>
  </r>
  <r>
    <s v="848-62-7243"/>
    <x v="0"/>
    <x v="0"/>
    <x v="1"/>
    <x v="1"/>
    <x v="0"/>
    <n v="24.89"/>
    <n v="9"/>
    <n v="11.2005"/>
    <n v="235.2105"/>
    <d v="2019-03-15T00:00:00"/>
    <x v="13"/>
    <x v="1"/>
    <x v="29"/>
    <x v="1"/>
    <n v="224.01"/>
    <n v="4.7600000000000003E-2"/>
    <n v="11.2005"/>
    <n v="7.4"/>
  </r>
  <r>
    <s v="871-79-8483"/>
    <x v="2"/>
    <x v="2"/>
    <x v="1"/>
    <x v="1"/>
    <x v="5"/>
    <n v="94.13"/>
    <n v="5"/>
    <n v="23.532499999999999"/>
    <n v="494.1825"/>
    <d v="2019-02-25T00:00:00"/>
    <x v="4"/>
    <x v="3"/>
    <x v="30"/>
    <x v="2"/>
    <n v="470.65"/>
    <n v="4.7600000000000003E-2"/>
    <n v="23.532499999999999"/>
    <n v="4.8"/>
  </r>
  <r>
    <s v="149-71-6266"/>
    <x v="2"/>
    <x v="2"/>
    <x v="0"/>
    <x v="1"/>
    <x v="3"/>
    <n v="78.069999999999993"/>
    <n v="9"/>
    <n v="35.131500000000003"/>
    <n v="737.76149999999996"/>
    <d v="2019-01-28T00:00:00"/>
    <x v="20"/>
    <x v="3"/>
    <x v="31"/>
    <x v="1"/>
    <n v="702.63"/>
    <n v="4.7600000000000003E-2"/>
    <n v="35.131500000000003"/>
    <n v="4.5"/>
  </r>
  <r>
    <s v="640-49-2076"/>
    <x v="2"/>
    <x v="2"/>
    <x v="1"/>
    <x v="1"/>
    <x v="3"/>
    <n v="83.78"/>
    <n v="8"/>
    <n v="33.512"/>
    <n v="703.75199999999995"/>
    <d v="2019-01-10T00:00:00"/>
    <x v="6"/>
    <x v="4"/>
    <x v="32"/>
    <x v="1"/>
    <n v="670.24"/>
    <n v="4.7600000000000003E-2"/>
    <n v="33.512"/>
    <n v="5.0999999999999996"/>
  </r>
  <r>
    <s v="595-11-5460"/>
    <x v="0"/>
    <x v="0"/>
    <x v="1"/>
    <x v="1"/>
    <x v="0"/>
    <n v="96.58"/>
    <n v="2"/>
    <n v="9.6579999999999995"/>
    <n v="202.81800000000001"/>
    <d v="2019-03-15T00:00:00"/>
    <x v="13"/>
    <x v="1"/>
    <x v="33"/>
    <x v="2"/>
    <n v="193.16"/>
    <n v="4.7600000000000003E-2"/>
    <n v="9.6579999999999995"/>
    <n v="5.0999999999999996"/>
  </r>
  <r>
    <s v="183-56-6882"/>
    <x v="1"/>
    <x v="1"/>
    <x v="0"/>
    <x v="0"/>
    <x v="4"/>
    <n v="99.42"/>
    <n v="4"/>
    <n v="19.884"/>
    <n v="417.56400000000002"/>
    <d v="2019-02-06T00:00:00"/>
    <x v="8"/>
    <x v="5"/>
    <x v="34"/>
    <x v="0"/>
    <n v="397.68"/>
    <n v="4.7600000000000003E-2"/>
    <n v="19.884"/>
    <n v="7.5"/>
  </r>
  <r>
    <s v="232-16-2483"/>
    <x v="1"/>
    <x v="1"/>
    <x v="0"/>
    <x v="0"/>
    <x v="3"/>
    <n v="68.12"/>
    <n v="1"/>
    <n v="3.4060000000000001"/>
    <n v="71.525999999999996"/>
    <d v="2019-01-07T00:00:00"/>
    <x v="11"/>
    <x v="3"/>
    <x v="35"/>
    <x v="0"/>
    <n v="68.12"/>
    <n v="4.7600000000000003E-2"/>
    <n v="3.4060000000000001"/>
    <n v="6.8"/>
  </r>
  <r>
    <s v="129-29-8530"/>
    <x v="0"/>
    <x v="0"/>
    <x v="0"/>
    <x v="1"/>
    <x v="3"/>
    <n v="62.62"/>
    <n v="5"/>
    <n v="15.654999999999999"/>
    <n v="328.755"/>
    <d v="2019-03-10T00:00:00"/>
    <x v="6"/>
    <x v="2"/>
    <x v="36"/>
    <x v="0"/>
    <n v="313.10000000000002"/>
    <n v="4.7600000000000003E-2"/>
    <n v="15.654999999999999"/>
    <n v="7"/>
  </r>
  <r>
    <s v="272-65-1806"/>
    <x v="0"/>
    <x v="0"/>
    <x v="1"/>
    <x v="0"/>
    <x v="1"/>
    <n v="60.88"/>
    <n v="9"/>
    <n v="27.396000000000001"/>
    <n v="575.31600000000003"/>
    <d v="2019-01-15T00:00:00"/>
    <x v="13"/>
    <x v="6"/>
    <x v="37"/>
    <x v="0"/>
    <n v="547.91999999999996"/>
    <n v="4.7600000000000003E-2"/>
    <n v="27.396000000000001"/>
    <n v="4.7"/>
  </r>
  <r>
    <s v="333-73-7901"/>
    <x v="1"/>
    <x v="1"/>
    <x v="1"/>
    <x v="0"/>
    <x v="0"/>
    <n v="54.92"/>
    <n v="8"/>
    <n v="21.968"/>
    <n v="461.32799999999997"/>
    <d v="2019-03-23T00:00:00"/>
    <x v="21"/>
    <x v="0"/>
    <x v="38"/>
    <x v="0"/>
    <n v="439.36"/>
    <n v="4.7600000000000003E-2"/>
    <n v="21.968"/>
    <n v="7.6"/>
  </r>
  <r>
    <s v="777-82-7220"/>
    <x v="2"/>
    <x v="2"/>
    <x v="0"/>
    <x v="1"/>
    <x v="2"/>
    <n v="30.12"/>
    <n v="8"/>
    <n v="12.048"/>
    <n v="253.00800000000001"/>
    <d v="2019-03-03T00:00:00"/>
    <x v="2"/>
    <x v="2"/>
    <x v="39"/>
    <x v="1"/>
    <n v="240.96"/>
    <n v="4.7600000000000003E-2"/>
    <n v="12.048"/>
    <n v="7.7"/>
  </r>
  <r>
    <s v="280-35-5823"/>
    <x v="2"/>
    <x v="2"/>
    <x v="0"/>
    <x v="0"/>
    <x v="2"/>
    <n v="86.72"/>
    <n v="1"/>
    <n v="4.3360000000000003"/>
    <n v="91.055999999999997"/>
    <d v="2019-01-17T00:00:00"/>
    <x v="17"/>
    <x v="4"/>
    <x v="40"/>
    <x v="0"/>
    <n v="86.72"/>
    <n v="4.7600000000000003E-2"/>
    <n v="4.3360000000000003"/>
    <n v="7.9"/>
  </r>
  <r>
    <s v="554-53-8700"/>
    <x v="1"/>
    <x v="1"/>
    <x v="0"/>
    <x v="1"/>
    <x v="2"/>
    <n v="56.11"/>
    <n v="2"/>
    <n v="5.6109999999999998"/>
    <n v="117.831"/>
    <d v="2019-02-02T00:00:00"/>
    <x v="18"/>
    <x v="0"/>
    <x v="41"/>
    <x v="1"/>
    <n v="112.22"/>
    <n v="4.7600000000000003E-2"/>
    <n v="5.6109999999999998"/>
    <n v="6.3"/>
  </r>
  <r>
    <s v="354-25-5821"/>
    <x v="2"/>
    <x v="2"/>
    <x v="0"/>
    <x v="0"/>
    <x v="3"/>
    <n v="69.12"/>
    <n v="6"/>
    <n v="20.736000000000001"/>
    <n v="435.45600000000002"/>
    <d v="2019-02-08T00:00:00"/>
    <x v="1"/>
    <x v="1"/>
    <x v="42"/>
    <x v="1"/>
    <n v="414.72"/>
    <n v="4.7600000000000003E-2"/>
    <n v="20.736000000000001"/>
    <n v="5.6"/>
  </r>
  <r>
    <s v="228-96-1411"/>
    <x v="1"/>
    <x v="1"/>
    <x v="0"/>
    <x v="0"/>
    <x v="4"/>
    <n v="98.7"/>
    <n v="8"/>
    <n v="39.479999999999997"/>
    <n v="829.08"/>
    <d v="2019-03-04T00:00:00"/>
    <x v="22"/>
    <x v="3"/>
    <x v="43"/>
    <x v="1"/>
    <n v="789.6"/>
    <n v="4.7600000000000003E-2"/>
    <n v="39.479999999999997"/>
    <n v="7.6"/>
  </r>
  <r>
    <s v="617-15-4209"/>
    <x v="1"/>
    <x v="1"/>
    <x v="0"/>
    <x v="1"/>
    <x v="0"/>
    <n v="15.37"/>
    <n v="2"/>
    <n v="1.5369999999999999"/>
    <n v="32.277000000000001"/>
    <d v="2019-03-16T00:00:00"/>
    <x v="23"/>
    <x v="0"/>
    <x v="44"/>
    <x v="1"/>
    <n v="30.74"/>
    <n v="4.7600000000000003E-2"/>
    <n v="1.5369999999999999"/>
    <n v="7.2"/>
  </r>
  <r>
    <s v="132-32-9879"/>
    <x v="2"/>
    <x v="2"/>
    <x v="0"/>
    <x v="0"/>
    <x v="1"/>
    <n v="93.96"/>
    <n v="4"/>
    <n v="18.792000000000002"/>
    <n v="394.63200000000001"/>
    <d v="2019-03-09T00:00:00"/>
    <x v="9"/>
    <x v="0"/>
    <x v="18"/>
    <x v="1"/>
    <n v="375.84"/>
    <n v="4.7600000000000003E-2"/>
    <n v="18.792000000000002"/>
    <n v="9.5"/>
  </r>
  <r>
    <s v="370-41-7321"/>
    <x v="2"/>
    <x v="2"/>
    <x v="0"/>
    <x v="1"/>
    <x v="0"/>
    <n v="56.69"/>
    <n v="9"/>
    <n v="25.5105"/>
    <n v="535.72050000000002"/>
    <d v="2019-02-27T00:00:00"/>
    <x v="3"/>
    <x v="5"/>
    <x v="45"/>
    <x v="2"/>
    <n v="510.21"/>
    <n v="4.7600000000000003E-2"/>
    <n v="25.5105"/>
    <n v="8.4"/>
  </r>
  <r>
    <s v="727-46-3608"/>
    <x v="2"/>
    <x v="2"/>
    <x v="0"/>
    <x v="0"/>
    <x v="4"/>
    <n v="20.010000000000002"/>
    <n v="9"/>
    <n v="9.0045000000000002"/>
    <n v="189.09450000000001"/>
    <d v="2019-02-06T00:00:00"/>
    <x v="8"/>
    <x v="5"/>
    <x v="46"/>
    <x v="0"/>
    <n v="180.09"/>
    <n v="4.7600000000000003E-2"/>
    <n v="9.0045000000000002"/>
    <n v="4.0999999999999996"/>
  </r>
  <r>
    <s v="669-54-1719"/>
    <x v="2"/>
    <x v="2"/>
    <x v="0"/>
    <x v="1"/>
    <x v="1"/>
    <n v="18.93"/>
    <n v="6"/>
    <n v="5.6790000000000003"/>
    <n v="119.259"/>
    <d v="2019-02-10T00:00:00"/>
    <x v="6"/>
    <x v="2"/>
    <x v="47"/>
    <x v="2"/>
    <n v="113.58"/>
    <n v="4.7600000000000003E-2"/>
    <n v="5.6790000000000003"/>
    <n v="8.1"/>
  </r>
  <r>
    <s v="574-22-5561"/>
    <x v="1"/>
    <x v="1"/>
    <x v="0"/>
    <x v="0"/>
    <x v="5"/>
    <n v="82.63"/>
    <n v="10"/>
    <n v="41.314999999999998"/>
    <n v="867.61500000000001"/>
    <d v="2019-03-19T00:00:00"/>
    <x v="24"/>
    <x v="6"/>
    <x v="48"/>
    <x v="0"/>
    <n v="826.3"/>
    <n v="4.7600000000000003E-2"/>
    <n v="41.314999999999998"/>
    <n v="7.9"/>
  </r>
  <r>
    <s v="326-78-5178"/>
    <x v="1"/>
    <x v="1"/>
    <x v="0"/>
    <x v="1"/>
    <x v="4"/>
    <n v="91.4"/>
    <n v="7"/>
    <n v="31.99"/>
    <n v="671.79"/>
    <d v="2019-02-03T00:00:00"/>
    <x v="2"/>
    <x v="2"/>
    <x v="49"/>
    <x v="1"/>
    <n v="639.79999999999995"/>
    <n v="4.7600000000000003E-2"/>
    <n v="31.99"/>
    <n v="9.5"/>
  </r>
  <r>
    <s v="162-48-8011"/>
    <x v="0"/>
    <x v="0"/>
    <x v="0"/>
    <x v="0"/>
    <x v="4"/>
    <n v="44.59"/>
    <n v="5"/>
    <n v="11.147500000000001"/>
    <n v="234.0975"/>
    <d v="2019-02-10T00:00:00"/>
    <x v="6"/>
    <x v="2"/>
    <x v="50"/>
    <x v="1"/>
    <n v="222.95"/>
    <n v="4.7600000000000003E-2"/>
    <n v="11.147500000000001"/>
    <n v="8.5"/>
  </r>
  <r>
    <s v="616-24-2851"/>
    <x v="2"/>
    <x v="2"/>
    <x v="0"/>
    <x v="0"/>
    <x v="5"/>
    <n v="17.87"/>
    <n v="4"/>
    <n v="3.5739999999999998"/>
    <n v="75.054000000000002"/>
    <d v="2019-03-22T00:00:00"/>
    <x v="19"/>
    <x v="1"/>
    <x v="51"/>
    <x v="0"/>
    <n v="71.48"/>
    <n v="4.7600000000000003E-2"/>
    <n v="3.5739999999999998"/>
    <n v="6.5"/>
  </r>
  <r>
    <s v="778-71-5554"/>
    <x v="1"/>
    <x v="1"/>
    <x v="0"/>
    <x v="1"/>
    <x v="5"/>
    <n v="15.43"/>
    <n v="1"/>
    <n v="0.77149999999999996"/>
    <n v="16.201499999999999"/>
    <d v="2019-01-25T00:00:00"/>
    <x v="4"/>
    <x v="1"/>
    <x v="52"/>
    <x v="2"/>
    <n v="15.43"/>
    <n v="4.7600000000000003E-2"/>
    <n v="0.77149999999999996"/>
    <n v="6.1"/>
  </r>
  <r>
    <s v="242-55-6721"/>
    <x v="2"/>
    <x v="2"/>
    <x v="1"/>
    <x v="1"/>
    <x v="2"/>
    <n v="16.16"/>
    <n v="2"/>
    <n v="1.6160000000000001"/>
    <n v="33.936"/>
    <d v="2019-03-07T00:00:00"/>
    <x v="11"/>
    <x v="4"/>
    <x v="53"/>
    <x v="0"/>
    <n v="32.32"/>
    <n v="4.7600000000000003E-2"/>
    <n v="1.6160000000000001"/>
    <n v="6.5"/>
  </r>
  <r>
    <s v="399-46-5918"/>
    <x v="1"/>
    <x v="1"/>
    <x v="1"/>
    <x v="0"/>
    <x v="1"/>
    <n v="85.98"/>
    <n v="8"/>
    <n v="34.392000000000003"/>
    <n v="722.23199999999997"/>
    <d v="2019-02-28T00:00:00"/>
    <x v="20"/>
    <x v="4"/>
    <x v="54"/>
    <x v="1"/>
    <n v="687.84"/>
    <n v="4.7600000000000003E-2"/>
    <n v="34.392000000000003"/>
    <n v="8.1999999999999993"/>
  </r>
  <r>
    <s v="106-35-6779"/>
    <x v="0"/>
    <x v="0"/>
    <x v="0"/>
    <x v="1"/>
    <x v="2"/>
    <n v="44.34"/>
    <n v="2"/>
    <n v="4.4340000000000002"/>
    <n v="93.114000000000004"/>
    <d v="2019-03-27T00:00:00"/>
    <x v="3"/>
    <x v="5"/>
    <x v="55"/>
    <x v="1"/>
    <n v="88.68"/>
    <n v="4.7600000000000003E-2"/>
    <n v="4.4340000000000002"/>
    <n v="5.8"/>
  </r>
  <r>
    <s v="635-40-6220"/>
    <x v="0"/>
    <x v="0"/>
    <x v="1"/>
    <x v="1"/>
    <x v="0"/>
    <n v="89.6"/>
    <n v="8"/>
    <n v="35.840000000000003"/>
    <n v="752.64"/>
    <d v="2019-02-07T00:00:00"/>
    <x v="11"/>
    <x v="4"/>
    <x v="56"/>
    <x v="0"/>
    <n v="716.8"/>
    <n v="4.7600000000000003E-2"/>
    <n v="35.840000000000003"/>
    <n v="6.6"/>
  </r>
  <r>
    <s v="817-48-8732"/>
    <x v="0"/>
    <x v="0"/>
    <x v="0"/>
    <x v="0"/>
    <x v="2"/>
    <n v="72.349999999999994"/>
    <n v="10"/>
    <n v="36.174999999999997"/>
    <n v="759.67499999999995"/>
    <d v="2019-01-20T00:00:00"/>
    <x v="7"/>
    <x v="2"/>
    <x v="57"/>
    <x v="1"/>
    <n v="723.5"/>
    <n v="4.7600000000000003E-2"/>
    <n v="36.174999999999997"/>
    <n v="5.4"/>
  </r>
  <r>
    <s v="120-06-4233"/>
    <x v="1"/>
    <x v="1"/>
    <x v="1"/>
    <x v="1"/>
    <x v="1"/>
    <n v="30.61"/>
    <n v="6"/>
    <n v="9.1829999999999998"/>
    <n v="192.84299999999999"/>
    <d v="2019-03-12T00:00:00"/>
    <x v="10"/>
    <x v="6"/>
    <x v="58"/>
    <x v="1"/>
    <n v="183.66"/>
    <n v="4.7600000000000003E-2"/>
    <n v="9.1829999999999998"/>
    <n v="9.3000000000000007"/>
  </r>
  <r>
    <s v="285-68-5083"/>
    <x v="1"/>
    <x v="1"/>
    <x v="0"/>
    <x v="0"/>
    <x v="3"/>
    <n v="24.74"/>
    <n v="3"/>
    <n v="3.7109999999999999"/>
    <n v="77.930999999999997"/>
    <d v="2019-02-15T00:00:00"/>
    <x v="13"/>
    <x v="1"/>
    <x v="59"/>
    <x v="2"/>
    <n v="74.22"/>
    <n v="4.7600000000000003E-2"/>
    <n v="3.7109999999999999"/>
    <n v="10"/>
  </r>
  <r>
    <s v="803-83-5989"/>
    <x v="1"/>
    <x v="1"/>
    <x v="1"/>
    <x v="1"/>
    <x v="2"/>
    <n v="55.73"/>
    <n v="6"/>
    <n v="16.719000000000001"/>
    <n v="351.09899999999999"/>
    <d v="2019-02-24T00:00:00"/>
    <x v="5"/>
    <x v="2"/>
    <x v="60"/>
    <x v="0"/>
    <n v="334.38"/>
    <n v="4.7600000000000003E-2"/>
    <n v="16.719000000000001"/>
    <n v="7"/>
  </r>
  <r>
    <s v="347-34-2234"/>
    <x v="2"/>
    <x v="2"/>
    <x v="0"/>
    <x v="0"/>
    <x v="3"/>
    <n v="55.07"/>
    <n v="9"/>
    <n v="24.781500000000001"/>
    <n v="520.41150000000005"/>
    <d v="2019-02-03T00:00:00"/>
    <x v="2"/>
    <x v="2"/>
    <x v="61"/>
    <x v="0"/>
    <n v="495.63"/>
    <n v="4.7600000000000003E-2"/>
    <n v="24.781500000000001"/>
    <n v="10"/>
  </r>
  <r>
    <s v="199-75-8169"/>
    <x v="0"/>
    <x v="0"/>
    <x v="0"/>
    <x v="1"/>
    <x v="3"/>
    <n v="15.81"/>
    <n v="10"/>
    <n v="7.9050000000000002"/>
    <n v="166.005"/>
    <d v="2019-03-06T00:00:00"/>
    <x v="8"/>
    <x v="5"/>
    <x v="62"/>
    <x v="2"/>
    <n v="158.1"/>
    <n v="4.7600000000000003E-2"/>
    <n v="7.9050000000000002"/>
    <n v="8.6"/>
  </r>
  <r>
    <s v="853-23-2453"/>
    <x v="2"/>
    <x v="2"/>
    <x v="0"/>
    <x v="1"/>
    <x v="0"/>
    <n v="75.739999999999995"/>
    <n v="4"/>
    <n v="15.148"/>
    <n v="318.108"/>
    <d v="2019-02-14T00:00:00"/>
    <x v="25"/>
    <x v="4"/>
    <x v="63"/>
    <x v="1"/>
    <n v="302.95999999999998"/>
    <n v="4.7600000000000003E-2"/>
    <n v="15.148"/>
    <n v="7.6"/>
  </r>
  <r>
    <s v="877-22-3308"/>
    <x v="0"/>
    <x v="0"/>
    <x v="0"/>
    <x v="1"/>
    <x v="0"/>
    <n v="15.87"/>
    <n v="10"/>
    <n v="7.9349999999999996"/>
    <n v="166.63499999999999"/>
    <d v="2019-03-13T00:00:00"/>
    <x v="26"/>
    <x v="5"/>
    <x v="64"/>
    <x v="1"/>
    <n v="158.69999999999999"/>
    <n v="4.7600000000000003E-2"/>
    <n v="7.9349999999999996"/>
    <n v="5.8"/>
  </r>
  <r>
    <s v="838-78-4295"/>
    <x v="1"/>
    <x v="1"/>
    <x v="1"/>
    <x v="0"/>
    <x v="0"/>
    <n v="33.47"/>
    <n v="2"/>
    <n v="3.347"/>
    <n v="70.287000000000006"/>
    <d v="2019-02-10T00:00:00"/>
    <x v="6"/>
    <x v="2"/>
    <x v="65"/>
    <x v="0"/>
    <n v="66.94"/>
    <n v="4.7600000000000003E-2"/>
    <n v="3.347"/>
    <n v="6.7"/>
  </r>
  <r>
    <s v="109-28-2512"/>
    <x v="2"/>
    <x v="2"/>
    <x v="0"/>
    <x v="0"/>
    <x v="5"/>
    <n v="97.61"/>
    <n v="6"/>
    <n v="29.283000000000001"/>
    <n v="614.94299999999998"/>
    <d v="2019-01-07T00:00:00"/>
    <x v="11"/>
    <x v="3"/>
    <x v="66"/>
    <x v="0"/>
    <n v="585.66"/>
    <n v="4.7600000000000003E-2"/>
    <n v="29.283000000000001"/>
    <n v="9.9"/>
  </r>
  <r>
    <s v="232-11-3025"/>
    <x v="0"/>
    <x v="0"/>
    <x v="1"/>
    <x v="1"/>
    <x v="3"/>
    <n v="78.77"/>
    <n v="10"/>
    <n v="39.384999999999998"/>
    <n v="827.08500000000004"/>
    <d v="2019-01-24T00:00:00"/>
    <x v="5"/>
    <x v="4"/>
    <x v="67"/>
    <x v="1"/>
    <n v="787.7"/>
    <n v="4.7600000000000003E-2"/>
    <n v="39.384999999999998"/>
    <n v="6.4"/>
  </r>
  <r>
    <s v="382-03-4532"/>
    <x v="0"/>
    <x v="0"/>
    <x v="0"/>
    <x v="0"/>
    <x v="0"/>
    <n v="18.329999999999998"/>
    <n v="1"/>
    <n v="0.91649999999999998"/>
    <n v="19.246500000000001"/>
    <d v="2019-02-02T00:00:00"/>
    <x v="18"/>
    <x v="0"/>
    <x v="68"/>
    <x v="1"/>
    <n v="18.329999999999998"/>
    <n v="4.7600000000000003E-2"/>
    <n v="0.91649999999999998"/>
    <n v="4.3"/>
  </r>
  <r>
    <s v="393-65-2792"/>
    <x v="1"/>
    <x v="1"/>
    <x v="1"/>
    <x v="1"/>
    <x v="4"/>
    <n v="89.48"/>
    <n v="10"/>
    <n v="44.74"/>
    <n v="939.54"/>
    <d v="2019-01-06T00:00:00"/>
    <x v="8"/>
    <x v="2"/>
    <x v="69"/>
    <x v="2"/>
    <n v="894.8"/>
    <n v="4.7600000000000003E-2"/>
    <n v="44.74"/>
    <n v="9.6"/>
  </r>
  <r>
    <s v="796-12-2025"/>
    <x v="1"/>
    <x v="1"/>
    <x v="1"/>
    <x v="1"/>
    <x v="5"/>
    <n v="62.12"/>
    <n v="10"/>
    <n v="31.06"/>
    <n v="652.26"/>
    <d v="2019-02-11T00:00:00"/>
    <x v="14"/>
    <x v="3"/>
    <x v="15"/>
    <x v="1"/>
    <n v="621.20000000000005"/>
    <n v="4.7600000000000003E-2"/>
    <n v="31.06"/>
    <n v="5.9"/>
  </r>
  <r>
    <s v="510-95-6347"/>
    <x v="2"/>
    <x v="2"/>
    <x v="0"/>
    <x v="0"/>
    <x v="4"/>
    <n v="48.52"/>
    <n v="3"/>
    <n v="7.2779999999999996"/>
    <n v="152.83799999999999"/>
    <d v="2019-03-05T00:00:00"/>
    <x v="0"/>
    <x v="6"/>
    <x v="70"/>
    <x v="0"/>
    <n v="145.56"/>
    <n v="4.7600000000000003E-2"/>
    <n v="7.2779999999999996"/>
    <n v="4"/>
  </r>
  <r>
    <s v="841-35-6630"/>
    <x v="1"/>
    <x v="1"/>
    <x v="1"/>
    <x v="0"/>
    <x v="1"/>
    <n v="75.91"/>
    <n v="6"/>
    <n v="22.773"/>
    <n v="478.233"/>
    <d v="2019-03-09T00:00:00"/>
    <x v="9"/>
    <x v="0"/>
    <x v="71"/>
    <x v="1"/>
    <n v="455.46"/>
    <n v="4.7600000000000003E-2"/>
    <n v="22.773"/>
    <n v="8.6999999999999993"/>
  </r>
  <r>
    <s v="287-21-9091"/>
    <x v="0"/>
    <x v="0"/>
    <x v="1"/>
    <x v="1"/>
    <x v="2"/>
    <n v="74.67"/>
    <n v="9"/>
    <n v="33.601500000000001"/>
    <n v="705.63149999999996"/>
    <d v="2019-01-22T00:00:00"/>
    <x v="19"/>
    <x v="6"/>
    <x v="60"/>
    <x v="0"/>
    <n v="672.03"/>
    <n v="4.7600000000000003E-2"/>
    <n v="33.601500000000001"/>
    <n v="9.4"/>
  </r>
  <r>
    <s v="732-94-0499"/>
    <x v="1"/>
    <x v="1"/>
    <x v="1"/>
    <x v="0"/>
    <x v="1"/>
    <n v="41.65"/>
    <n v="10"/>
    <n v="20.824999999999999"/>
    <n v="437.32499999999999"/>
    <d v="2019-01-13T00:00:00"/>
    <x v="26"/>
    <x v="2"/>
    <x v="72"/>
    <x v="2"/>
    <n v="416.5"/>
    <n v="4.7600000000000003E-2"/>
    <n v="20.824999999999999"/>
    <n v="5.4"/>
  </r>
  <r>
    <s v="263-10-3913"/>
    <x v="1"/>
    <x v="1"/>
    <x v="0"/>
    <x v="1"/>
    <x v="5"/>
    <n v="49.04"/>
    <n v="9"/>
    <n v="22.068000000000001"/>
    <n v="463.428"/>
    <d v="2019-01-09T00:00:00"/>
    <x v="9"/>
    <x v="5"/>
    <x v="73"/>
    <x v="2"/>
    <n v="441.36"/>
    <n v="4.7600000000000003E-2"/>
    <n v="22.068000000000001"/>
    <n v="8.6"/>
  </r>
  <r>
    <s v="381-20-0914"/>
    <x v="0"/>
    <x v="0"/>
    <x v="0"/>
    <x v="0"/>
    <x v="5"/>
    <n v="20.010000000000002"/>
    <n v="9"/>
    <n v="9.0045000000000002"/>
    <n v="189.09450000000001"/>
    <d v="2019-01-12T00:00:00"/>
    <x v="10"/>
    <x v="0"/>
    <x v="74"/>
    <x v="2"/>
    <n v="180.09"/>
    <n v="4.7600000000000003E-2"/>
    <n v="9.0045000000000002"/>
    <n v="5.7"/>
  </r>
  <r>
    <s v="829-49-1914"/>
    <x v="1"/>
    <x v="1"/>
    <x v="0"/>
    <x v="0"/>
    <x v="4"/>
    <n v="78.31"/>
    <n v="10"/>
    <n v="39.155000000000001"/>
    <n v="822.255"/>
    <d v="2019-03-05T00:00:00"/>
    <x v="0"/>
    <x v="6"/>
    <x v="75"/>
    <x v="0"/>
    <n v="783.1"/>
    <n v="4.7600000000000003E-2"/>
    <n v="39.155000000000001"/>
    <n v="6.6"/>
  </r>
  <r>
    <s v="756-01-7507"/>
    <x v="1"/>
    <x v="1"/>
    <x v="1"/>
    <x v="0"/>
    <x v="0"/>
    <n v="20.38"/>
    <n v="5"/>
    <n v="5.0949999999999998"/>
    <n v="106.995"/>
    <d v="2019-01-22T00:00:00"/>
    <x v="19"/>
    <x v="6"/>
    <x v="76"/>
    <x v="1"/>
    <n v="101.9"/>
    <n v="4.7600000000000003E-2"/>
    <n v="5.0949999999999998"/>
    <n v="6"/>
  </r>
  <r>
    <s v="870-72-4431"/>
    <x v="1"/>
    <x v="1"/>
    <x v="1"/>
    <x v="0"/>
    <x v="0"/>
    <n v="99.19"/>
    <n v="6"/>
    <n v="29.757000000000001"/>
    <n v="624.89700000000005"/>
    <d v="2019-01-21T00:00:00"/>
    <x v="16"/>
    <x v="3"/>
    <x v="51"/>
    <x v="2"/>
    <n v="595.14"/>
    <n v="4.7600000000000003E-2"/>
    <n v="29.757000000000001"/>
    <n v="5.5"/>
  </r>
  <r>
    <s v="847-38-7188"/>
    <x v="2"/>
    <x v="2"/>
    <x v="1"/>
    <x v="0"/>
    <x v="4"/>
    <n v="96.68"/>
    <n v="3"/>
    <n v="14.502000000000001"/>
    <n v="304.54199999999997"/>
    <d v="2019-01-26T00:00:00"/>
    <x v="27"/>
    <x v="0"/>
    <x v="77"/>
    <x v="0"/>
    <n v="290.04000000000002"/>
    <n v="4.7600000000000003E-2"/>
    <n v="14.502000000000001"/>
    <n v="6.4"/>
  </r>
  <r>
    <s v="480-63-2856"/>
    <x v="1"/>
    <x v="1"/>
    <x v="1"/>
    <x v="1"/>
    <x v="4"/>
    <n v="19.25"/>
    <n v="8"/>
    <n v="7.7"/>
    <n v="161.69999999999999"/>
    <d v="2019-01-23T00:00:00"/>
    <x v="21"/>
    <x v="5"/>
    <x v="78"/>
    <x v="0"/>
    <n v="154"/>
    <n v="4.7600000000000003E-2"/>
    <n v="7.7"/>
    <n v="6.6"/>
  </r>
  <r>
    <s v="787-56-0757"/>
    <x v="1"/>
    <x v="1"/>
    <x v="0"/>
    <x v="0"/>
    <x v="4"/>
    <n v="80.36"/>
    <n v="4"/>
    <n v="16.071999999999999"/>
    <n v="337.512"/>
    <d v="2019-02-23T00:00:00"/>
    <x v="21"/>
    <x v="0"/>
    <x v="40"/>
    <x v="2"/>
    <n v="321.44"/>
    <n v="4.7600000000000003E-2"/>
    <n v="16.071999999999999"/>
    <n v="8.3000000000000007"/>
  </r>
  <r>
    <s v="360-39-5055"/>
    <x v="1"/>
    <x v="1"/>
    <x v="0"/>
    <x v="1"/>
    <x v="3"/>
    <n v="48.91"/>
    <n v="5"/>
    <n v="12.227499999999999"/>
    <n v="256.77749999999997"/>
    <d v="2019-03-09T00:00:00"/>
    <x v="9"/>
    <x v="0"/>
    <x v="79"/>
    <x v="1"/>
    <n v="244.55"/>
    <n v="4.7600000000000003E-2"/>
    <n v="12.227499999999999"/>
    <n v="6.6"/>
  </r>
  <r>
    <s v="730-50-9884"/>
    <x v="1"/>
    <x v="1"/>
    <x v="1"/>
    <x v="0"/>
    <x v="3"/>
    <n v="83.06"/>
    <n v="7"/>
    <n v="29.071000000000002"/>
    <n v="610.49099999999999"/>
    <d v="2019-03-05T00:00:00"/>
    <x v="0"/>
    <x v="6"/>
    <x v="80"/>
    <x v="0"/>
    <n v="581.41999999999996"/>
    <n v="4.7600000000000003E-2"/>
    <n v="29.071000000000002"/>
    <n v="4"/>
  </r>
  <r>
    <s v="362-58-8315"/>
    <x v="1"/>
    <x v="1"/>
    <x v="1"/>
    <x v="1"/>
    <x v="5"/>
    <n v="76.52"/>
    <n v="5"/>
    <n v="19.13"/>
    <n v="401.73"/>
    <d v="2019-03-25T00:00:00"/>
    <x v="4"/>
    <x v="3"/>
    <x v="81"/>
    <x v="1"/>
    <n v="382.6"/>
    <n v="4.7600000000000003E-2"/>
    <n v="19.13"/>
    <n v="9.9"/>
  </r>
  <r>
    <s v="633-44-8566"/>
    <x v="0"/>
    <x v="0"/>
    <x v="0"/>
    <x v="1"/>
    <x v="4"/>
    <n v="49.38"/>
    <n v="7"/>
    <n v="17.283000000000001"/>
    <n v="362.94299999999998"/>
    <d v="2019-03-27T00:00:00"/>
    <x v="3"/>
    <x v="5"/>
    <x v="82"/>
    <x v="2"/>
    <n v="345.66"/>
    <n v="4.7600000000000003E-2"/>
    <n v="17.283000000000001"/>
    <n v="7.3"/>
  </r>
  <r>
    <s v="504-35-8843"/>
    <x v="0"/>
    <x v="0"/>
    <x v="1"/>
    <x v="1"/>
    <x v="3"/>
    <n v="42.47"/>
    <n v="1"/>
    <n v="2.1234999999999999"/>
    <n v="44.593499999999999"/>
    <d v="2019-01-02T00:00:00"/>
    <x v="18"/>
    <x v="5"/>
    <x v="83"/>
    <x v="1"/>
    <n v="42.47"/>
    <n v="4.7600000000000003E-2"/>
    <n v="2.1234999999999999"/>
    <n v="5.7"/>
  </r>
  <r>
    <s v="318-68-5053"/>
    <x v="2"/>
    <x v="2"/>
    <x v="1"/>
    <x v="0"/>
    <x v="0"/>
    <n v="76.989999999999995"/>
    <n v="6"/>
    <n v="23.097000000000001"/>
    <n v="485.03699999999998"/>
    <d v="2019-02-27T00:00:00"/>
    <x v="3"/>
    <x v="5"/>
    <x v="84"/>
    <x v="1"/>
    <n v="461.94"/>
    <n v="4.7600000000000003E-2"/>
    <n v="23.097000000000001"/>
    <n v="6.1"/>
  </r>
  <r>
    <s v="565-80-5980"/>
    <x v="1"/>
    <x v="1"/>
    <x v="0"/>
    <x v="0"/>
    <x v="2"/>
    <n v="47.38"/>
    <n v="4"/>
    <n v="9.4760000000000009"/>
    <n v="198.99600000000001"/>
    <d v="2019-01-23T00:00:00"/>
    <x v="21"/>
    <x v="5"/>
    <x v="12"/>
    <x v="1"/>
    <n v="189.52"/>
    <n v="4.7600000000000003E-2"/>
    <n v="9.4760000000000009"/>
    <n v="7.1"/>
  </r>
  <r>
    <s v="225-32-0908"/>
    <x v="1"/>
    <x v="1"/>
    <x v="1"/>
    <x v="0"/>
    <x v="3"/>
    <n v="44.86"/>
    <n v="10"/>
    <n v="22.43"/>
    <n v="471.03"/>
    <d v="2019-01-26T00:00:00"/>
    <x v="27"/>
    <x v="0"/>
    <x v="85"/>
    <x v="0"/>
    <n v="448.6"/>
    <n v="4.7600000000000003E-2"/>
    <n v="22.43"/>
    <n v="8.1999999999999993"/>
  </r>
  <r>
    <s v="873-51-0671"/>
    <x v="0"/>
    <x v="0"/>
    <x v="0"/>
    <x v="0"/>
    <x v="3"/>
    <n v="21.98"/>
    <n v="7"/>
    <n v="7.6929999999999996"/>
    <n v="161.553"/>
    <d v="2019-01-10T00:00:00"/>
    <x v="6"/>
    <x v="4"/>
    <x v="86"/>
    <x v="0"/>
    <n v="153.86000000000001"/>
    <n v="4.7600000000000003E-2"/>
    <n v="7.6929999999999996"/>
    <n v="5.0999999999999996"/>
  </r>
  <r>
    <s v="152-08-9985"/>
    <x v="2"/>
    <x v="2"/>
    <x v="0"/>
    <x v="1"/>
    <x v="0"/>
    <n v="64.36"/>
    <n v="9"/>
    <n v="28.962"/>
    <n v="608.202"/>
    <d v="2019-03-12T00:00:00"/>
    <x v="10"/>
    <x v="6"/>
    <x v="87"/>
    <x v="2"/>
    <n v="579.24"/>
    <n v="4.7600000000000003E-2"/>
    <n v="28.962"/>
    <n v="8.6"/>
  </r>
  <r>
    <s v="512-91-0811"/>
    <x v="1"/>
    <x v="1"/>
    <x v="1"/>
    <x v="1"/>
    <x v="0"/>
    <n v="89.75"/>
    <n v="1"/>
    <n v="4.4874999999999998"/>
    <n v="94.237499999999997"/>
    <d v="2019-02-06T00:00:00"/>
    <x v="8"/>
    <x v="5"/>
    <x v="88"/>
    <x v="2"/>
    <n v="89.75"/>
    <n v="4.7600000000000003E-2"/>
    <n v="4.4874999999999998"/>
    <n v="6.6"/>
  </r>
  <r>
    <s v="594-34-4444"/>
    <x v="0"/>
    <x v="0"/>
    <x v="1"/>
    <x v="1"/>
    <x v="1"/>
    <n v="97.16"/>
    <n v="1"/>
    <n v="4.8579999999999997"/>
    <n v="102.018"/>
    <d v="2019-03-08T00:00:00"/>
    <x v="1"/>
    <x v="1"/>
    <x v="89"/>
    <x v="0"/>
    <n v="97.16"/>
    <n v="4.7600000000000003E-2"/>
    <n v="4.8579999999999997"/>
    <n v="7.2"/>
  </r>
  <r>
    <s v="766-85-7061"/>
    <x v="2"/>
    <x v="2"/>
    <x v="1"/>
    <x v="1"/>
    <x v="0"/>
    <n v="87.87"/>
    <n v="10"/>
    <n v="43.935000000000002"/>
    <n v="922.63499999999999"/>
    <d v="2019-03-29T00:00:00"/>
    <x v="12"/>
    <x v="1"/>
    <x v="12"/>
    <x v="0"/>
    <n v="878.7"/>
    <n v="4.7600000000000003E-2"/>
    <n v="43.935000000000002"/>
    <n v="5.0999999999999996"/>
  </r>
  <r>
    <s v="871-39-9221"/>
    <x v="1"/>
    <x v="1"/>
    <x v="1"/>
    <x v="0"/>
    <x v="1"/>
    <n v="12.45"/>
    <n v="6"/>
    <n v="3.7349999999999999"/>
    <n v="78.435000000000002"/>
    <d v="2019-02-09T00:00:00"/>
    <x v="9"/>
    <x v="0"/>
    <x v="90"/>
    <x v="1"/>
    <n v="74.7"/>
    <n v="4.7600000000000003E-2"/>
    <n v="3.7349999999999999"/>
    <n v="4.0999999999999996"/>
  </r>
  <r>
    <s v="865-92-6136"/>
    <x v="0"/>
    <x v="0"/>
    <x v="1"/>
    <x v="1"/>
    <x v="4"/>
    <n v="52.75"/>
    <n v="3"/>
    <n v="7.9124999999999996"/>
    <n v="166.16249999999999"/>
    <d v="2019-03-23T00:00:00"/>
    <x v="21"/>
    <x v="0"/>
    <x v="91"/>
    <x v="0"/>
    <n v="158.25"/>
    <n v="4.7600000000000003E-2"/>
    <n v="7.9124999999999996"/>
    <n v="9.3000000000000007"/>
  </r>
  <r>
    <s v="733-01-9107"/>
    <x v="2"/>
    <x v="2"/>
    <x v="1"/>
    <x v="1"/>
    <x v="2"/>
    <n v="82.7"/>
    <n v="6"/>
    <n v="24.81"/>
    <n v="521.01"/>
    <d v="2019-03-05T00:00:00"/>
    <x v="0"/>
    <x v="6"/>
    <x v="92"/>
    <x v="1"/>
    <n v="496.2"/>
    <n v="4.7600000000000003E-2"/>
    <n v="24.81"/>
    <n v="7.4"/>
  </r>
  <r>
    <s v="163-56-7055"/>
    <x v="1"/>
    <x v="1"/>
    <x v="0"/>
    <x v="1"/>
    <x v="5"/>
    <n v="48.71"/>
    <n v="1"/>
    <n v="2.4355000000000002"/>
    <n v="51.145499999999998"/>
    <d v="2019-03-26T00:00:00"/>
    <x v="27"/>
    <x v="6"/>
    <x v="25"/>
    <x v="1"/>
    <n v="48.71"/>
    <n v="4.7600000000000003E-2"/>
    <n v="2.4355000000000002"/>
    <n v="4.0999999999999996"/>
  </r>
  <r>
    <s v="189-98-2939"/>
    <x v="1"/>
    <x v="1"/>
    <x v="1"/>
    <x v="1"/>
    <x v="5"/>
    <n v="78.55"/>
    <n v="9"/>
    <n v="35.347499999999997"/>
    <n v="742.29750000000001"/>
    <d v="2019-03-01T00:00:00"/>
    <x v="15"/>
    <x v="1"/>
    <x v="93"/>
    <x v="1"/>
    <n v="706.95"/>
    <n v="4.7600000000000003E-2"/>
    <n v="35.347499999999997"/>
    <n v="7.2"/>
  </r>
  <r>
    <s v="551-21-3069"/>
    <x v="1"/>
    <x v="1"/>
    <x v="1"/>
    <x v="0"/>
    <x v="1"/>
    <n v="23.07"/>
    <n v="9"/>
    <n v="10.381500000000001"/>
    <n v="218.01150000000001"/>
    <d v="2019-02-01T00:00:00"/>
    <x v="15"/>
    <x v="1"/>
    <x v="94"/>
    <x v="1"/>
    <n v="207.63"/>
    <n v="4.7600000000000003E-2"/>
    <n v="10.381500000000001"/>
    <n v="4.9000000000000004"/>
  </r>
  <r>
    <s v="212-62-1842"/>
    <x v="0"/>
    <x v="0"/>
    <x v="1"/>
    <x v="1"/>
    <x v="4"/>
    <n v="58.26"/>
    <n v="6"/>
    <n v="17.478000000000002"/>
    <n v="367.03800000000001"/>
    <d v="2019-03-28T00:00:00"/>
    <x v="20"/>
    <x v="4"/>
    <x v="95"/>
    <x v="1"/>
    <n v="349.56"/>
    <n v="4.7600000000000003E-2"/>
    <n v="17.478000000000002"/>
    <n v="9.9"/>
  </r>
  <r>
    <s v="716-39-1409"/>
    <x v="2"/>
    <x v="2"/>
    <x v="1"/>
    <x v="1"/>
    <x v="0"/>
    <n v="30.35"/>
    <n v="7"/>
    <n v="10.6225"/>
    <n v="223.07249999999999"/>
    <d v="2019-03-19T00:00:00"/>
    <x v="24"/>
    <x v="6"/>
    <x v="96"/>
    <x v="1"/>
    <n v="212.45"/>
    <n v="4.7600000000000003E-2"/>
    <n v="10.6225"/>
    <n v="8"/>
  </r>
  <r>
    <s v="704-48-3927"/>
    <x v="0"/>
    <x v="0"/>
    <x v="0"/>
    <x v="1"/>
    <x v="1"/>
    <n v="88.67"/>
    <n v="10"/>
    <n v="44.335000000000001"/>
    <n v="931.03499999999997"/>
    <d v="2019-01-12T00:00:00"/>
    <x v="10"/>
    <x v="0"/>
    <x v="97"/>
    <x v="0"/>
    <n v="886.7"/>
    <n v="4.7600000000000003E-2"/>
    <n v="44.335000000000001"/>
    <n v="7.3"/>
  </r>
  <r>
    <s v="628-34-3388"/>
    <x v="1"/>
    <x v="1"/>
    <x v="1"/>
    <x v="1"/>
    <x v="5"/>
    <n v="27.38"/>
    <n v="6"/>
    <n v="8.2140000000000004"/>
    <n v="172.494"/>
    <d v="2019-01-05T00:00:00"/>
    <x v="0"/>
    <x v="0"/>
    <x v="98"/>
    <x v="2"/>
    <n v="164.28"/>
    <n v="4.7600000000000003E-2"/>
    <n v="8.2140000000000004"/>
    <n v="7.9"/>
  </r>
  <r>
    <s v="630-74-5166"/>
    <x v="0"/>
    <x v="0"/>
    <x v="1"/>
    <x v="1"/>
    <x v="3"/>
    <n v="62.13"/>
    <n v="6"/>
    <n v="18.638999999999999"/>
    <n v="391.41899999999998"/>
    <d v="2019-03-22T00:00:00"/>
    <x v="19"/>
    <x v="1"/>
    <x v="99"/>
    <x v="1"/>
    <n v="372.78"/>
    <n v="4.7600000000000003E-2"/>
    <n v="18.638999999999999"/>
    <n v="7.4"/>
  </r>
  <r>
    <s v="588-01-7461"/>
    <x v="1"/>
    <x v="1"/>
    <x v="1"/>
    <x v="0"/>
    <x v="4"/>
    <n v="33.979999999999997"/>
    <n v="9"/>
    <n v="15.291"/>
    <n v="321.11099999999999"/>
    <d v="2019-03-24T00:00:00"/>
    <x v="5"/>
    <x v="2"/>
    <x v="100"/>
    <x v="1"/>
    <n v="305.82"/>
    <n v="4.7600000000000003E-2"/>
    <n v="15.291"/>
    <n v="4.2"/>
  </r>
  <r>
    <s v="861-77-0145"/>
    <x v="1"/>
    <x v="1"/>
    <x v="0"/>
    <x v="1"/>
    <x v="1"/>
    <n v="81.97"/>
    <n v="10"/>
    <n v="40.984999999999999"/>
    <n v="860.68499999999995"/>
    <d v="2019-03-03T00:00:00"/>
    <x v="2"/>
    <x v="2"/>
    <x v="101"/>
    <x v="1"/>
    <n v="819.7"/>
    <n v="4.7600000000000003E-2"/>
    <n v="40.984999999999999"/>
    <n v="9.1999999999999993"/>
  </r>
  <r>
    <s v="479-26-8945"/>
    <x v="2"/>
    <x v="2"/>
    <x v="0"/>
    <x v="0"/>
    <x v="3"/>
    <n v="16.489999999999998"/>
    <n v="2"/>
    <n v="1.649"/>
    <n v="34.628999999999998"/>
    <d v="2019-02-05T00:00:00"/>
    <x v="0"/>
    <x v="6"/>
    <x v="102"/>
    <x v="0"/>
    <n v="32.979999999999997"/>
    <n v="4.7600000000000003E-2"/>
    <n v="1.649"/>
    <n v="4.5999999999999996"/>
  </r>
  <r>
    <s v="210-67-5886"/>
    <x v="1"/>
    <x v="1"/>
    <x v="0"/>
    <x v="0"/>
    <x v="0"/>
    <n v="98.21"/>
    <n v="3"/>
    <n v="14.7315"/>
    <n v="309.36149999999998"/>
    <d v="2019-02-05T00:00:00"/>
    <x v="0"/>
    <x v="6"/>
    <x v="103"/>
    <x v="2"/>
    <n v="294.63"/>
    <n v="4.7600000000000003E-2"/>
    <n v="14.7315"/>
    <n v="7.8"/>
  </r>
  <r>
    <s v="227-78-1148"/>
    <x v="2"/>
    <x v="2"/>
    <x v="1"/>
    <x v="0"/>
    <x v="5"/>
    <n v="72.84"/>
    <n v="7"/>
    <n v="25.494"/>
    <n v="535.37400000000002"/>
    <d v="2019-02-15T00:00:00"/>
    <x v="13"/>
    <x v="1"/>
    <x v="104"/>
    <x v="1"/>
    <n v="509.88"/>
    <n v="4.7600000000000003E-2"/>
    <n v="25.494"/>
    <n v="8.4"/>
  </r>
  <r>
    <s v="645-44-1170"/>
    <x v="0"/>
    <x v="0"/>
    <x v="0"/>
    <x v="1"/>
    <x v="2"/>
    <n v="58.07"/>
    <n v="9"/>
    <n v="26.131499999999999"/>
    <n v="548.76149999999996"/>
    <d v="2019-01-19T00:00:00"/>
    <x v="24"/>
    <x v="0"/>
    <x v="105"/>
    <x v="0"/>
    <n v="522.63"/>
    <n v="4.7600000000000003E-2"/>
    <n v="26.131499999999999"/>
    <n v="4.3"/>
  </r>
  <r>
    <s v="237-01-6122"/>
    <x v="1"/>
    <x v="1"/>
    <x v="0"/>
    <x v="0"/>
    <x v="2"/>
    <n v="80.790000000000006"/>
    <n v="9"/>
    <n v="36.355499999999999"/>
    <n v="763.46550000000002"/>
    <d v="2019-02-01T00:00:00"/>
    <x v="15"/>
    <x v="1"/>
    <x v="106"/>
    <x v="2"/>
    <n v="727.11"/>
    <n v="4.7600000000000003E-2"/>
    <n v="36.355499999999999"/>
    <n v="9.5"/>
  </r>
  <r>
    <s v="225-98-1496"/>
    <x v="1"/>
    <x v="1"/>
    <x v="1"/>
    <x v="0"/>
    <x v="5"/>
    <n v="27.02"/>
    <n v="3"/>
    <n v="4.0529999999999999"/>
    <n v="85.113"/>
    <d v="2019-03-02T00:00:00"/>
    <x v="18"/>
    <x v="0"/>
    <x v="39"/>
    <x v="2"/>
    <n v="81.06"/>
    <n v="4.7600000000000003E-2"/>
    <n v="4.0529999999999999"/>
    <n v="7.1"/>
  </r>
  <r>
    <s v="291-32-1427"/>
    <x v="2"/>
    <x v="2"/>
    <x v="0"/>
    <x v="1"/>
    <x v="5"/>
    <n v="21.94"/>
    <n v="5"/>
    <n v="5.4850000000000003"/>
    <n v="115.185"/>
    <d v="2019-03-05T00:00:00"/>
    <x v="0"/>
    <x v="6"/>
    <x v="107"/>
    <x v="0"/>
    <n v="109.7"/>
    <n v="4.7600000000000003E-2"/>
    <n v="5.4850000000000003"/>
    <n v="5.3"/>
  </r>
  <r>
    <s v="659-65-8956"/>
    <x v="2"/>
    <x v="2"/>
    <x v="0"/>
    <x v="1"/>
    <x v="5"/>
    <n v="51.36"/>
    <n v="1"/>
    <n v="2.5680000000000001"/>
    <n v="53.927999999999997"/>
    <d v="2019-01-16T00:00:00"/>
    <x v="23"/>
    <x v="5"/>
    <x v="108"/>
    <x v="0"/>
    <n v="51.36"/>
    <n v="4.7600000000000003E-2"/>
    <n v="2.5680000000000001"/>
    <n v="5.2"/>
  </r>
  <r>
    <s v="642-32-2990"/>
    <x v="0"/>
    <x v="0"/>
    <x v="1"/>
    <x v="0"/>
    <x v="4"/>
    <n v="10.96"/>
    <n v="10"/>
    <n v="5.48"/>
    <n v="115.08"/>
    <d v="2019-02-02T00:00:00"/>
    <x v="18"/>
    <x v="0"/>
    <x v="109"/>
    <x v="0"/>
    <n v="109.6"/>
    <n v="4.7600000000000003E-2"/>
    <n v="5.48"/>
    <n v="6"/>
  </r>
  <r>
    <s v="378-24-2715"/>
    <x v="2"/>
    <x v="2"/>
    <x v="1"/>
    <x v="1"/>
    <x v="2"/>
    <n v="53.44"/>
    <n v="2"/>
    <n v="5.3440000000000003"/>
    <n v="112.224"/>
    <d v="2019-01-20T00:00:00"/>
    <x v="7"/>
    <x v="2"/>
    <x v="89"/>
    <x v="0"/>
    <n v="106.88"/>
    <n v="4.7600000000000003E-2"/>
    <n v="5.3440000000000003"/>
    <n v="4.0999999999999996"/>
  </r>
  <r>
    <s v="638-60-7125"/>
    <x v="0"/>
    <x v="0"/>
    <x v="1"/>
    <x v="0"/>
    <x v="1"/>
    <n v="99.56"/>
    <n v="8"/>
    <n v="39.823999999999998"/>
    <n v="836.30399999999997"/>
    <d v="2019-02-14T00:00:00"/>
    <x v="25"/>
    <x v="4"/>
    <x v="11"/>
    <x v="2"/>
    <n v="796.48"/>
    <n v="4.7600000000000003E-2"/>
    <n v="39.823999999999998"/>
    <n v="5.2"/>
  </r>
  <r>
    <s v="659-36-1684"/>
    <x v="1"/>
    <x v="1"/>
    <x v="0"/>
    <x v="1"/>
    <x v="3"/>
    <n v="57.12"/>
    <n v="7"/>
    <n v="19.992000000000001"/>
    <n v="419.83199999999999"/>
    <d v="2019-01-12T00:00:00"/>
    <x v="10"/>
    <x v="0"/>
    <x v="110"/>
    <x v="2"/>
    <n v="399.84"/>
    <n v="4.7600000000000003E-2"/>
    <n v="19.992000000000001"/>
    <n v="6.5"/>
  </r>
  <r>
    <s v="219-22-9386"/>
    <x v="2"/>
    <x v="2"/>
    <x v="0"/>
    <x v="1"/>
    <x v="3"/>
    <n v="99.96"/>
    <n v="9"/>
    <n v="44.981999999999999"/>
    <n v="944.62199999999996"/>
    <d v="2019-03-09T00:00:00"/>
    <x v="9"/>
    <x v="0"/>
    <x v="111"/>
    <x v="2"/>
    <n v="899.64"/>
    <n v="4.7600000000000003E-2"/>
    <n v="44.981999999999999"/>
    <n v="4.2"/>
  </r>
  <r>
    <s v="336-78-2147"/>
    <x v="1"/>
    <x v="1"/>
    <x v="0"/>
    <x v="1"/>
    <x v="2"/>
    <n v="63.91"/>
    <n v="8"/>
    <n v="25.564"/>
    <n v="536.84400000000005"/>
    <d v="2019-03-13T00:00:00"/>
    <x v="26"/>
    <x v="5"/>
    <x v="112"/>
    <x v="2"/>
    <n v="511.28"/>
    <n v="4.7600000000000003E-2"/>
    <n v="25.564"/>
    <n v="4.5999999999999996"/>
  </r>
  <r>
    <s v="268-27-6179"/>
    <x v="2"/>
    <x v="2"/>
    <x v="0"/>
    <x v="0"/>
    <x v="5"/>
    <n v="56.47"/>
    <n v="8"/>
    <n v="22.588000000000001"/>
    <n v="474.34800000000001"/>
    <d v="2019-03-09T00:00:00"/>
    <x v="9"/>
    <x v="0"/>
    <x v="113"/>
    <x v="0"/>
    <n v="451.76"/>
    <n v="4.7600000000000003E-2"/>
    <n v="22.588000000000001"/>
    <n v="7.3"/>
  </r>
  <r>
    <s v="668-90-8900"/>
    <x v="0"/>
    <x v="0"/>
    <x v="1"/>
    <x v="0"/>
    <x v="2"/>
    <n v="93.69"/>
    <n v="7"/>
    <n v="32.791499999999999"/>
    <n v="688.62149999999997"/>
    <d v="2019-03-10T00:00:00"/>
    <x v="6"/>
    <x v="2"/>
    <x v="114"/>
    <x v="2"/>
    <n v="655.83"/>
    <n v="4.7600000000000003E-2"/>
    <n v="32.791499999999999"/>
    <n v="4.5"/>
  </r>
  <r>
    <s v="870-54-3162"/>
    <x v="0"/>
    <x v="0"/>
    <x v="1"/>
    <x v="0"/>
    <x v="3"/>
    <n v="32.25"/>
    <n v="5"/>
    <n v="8.0625"/>
    <n v="169.3125"/>
    <d v="2019-01-27T00:00:00"/>
    <x v="3"/>
    <x v="2"/>
    <x v="115"/>
    <x v="1"/>
    <n v="161.25"/>
    <n v="4.7600000000000003E-2"/>
    <n v="8.0625"/>
    <n v="9"/>
  </r>
  <r>
    <s v="189-08-9157"/>
    <x v="1"/>
    <x v="1"/>
    <x v="1"/>
    <x v="0"/>
    <x v="5"/>
    <n v="31.73"/>
    <n v="9"/>
    <n v="14.278499999999999"/>
    <n v="299.8485"/>
    <d v="2019-01-08T00:00:00"/>
    <x v="1"/>
    <x v="6"/>
    <x v="116"/>
    <x v="2"/>
    <n v="285.57"/>
    <n v="4.7600000000000003E-2"/>
    <n v="14.278499999999999"/>
    <n v="5.9"/>
  </r>
  <r>
    <s v="663-86-9076"/>
    <x v="1"/>
    <x v="1"/>
    <x v="0"/>
    <x v="0"/>
    <x v="4"/>
    <n v="68.540000000000006"/>
    <n v="8"/>
    <n v="27.416"/>
    <n v="575.73599999999999"/>
    <d v="2019-01-08T00:00:00"/>
    <x v="1"/>
    <x v="6"/>
    <x v="117"/>
    <x v="0"/>
    <n v="548.32000000000005"/>
    <n v="4.7600000000000003E-2"/>
    <n v="27.416"/>
    <n v="8.5"/>
  </r>
  <r>
    <s v="549-84-7482"/>
    <x v="2"/>
    <x v="2"/>
    <x v="1"/>
    <x v="0"/>
    <x v="3"/>
    <n v="90.28"/>
    <n v="9"/>
    <n v="40.625999999999998"/>
    <n v="853.14599999999996"/>
    <d v="2019-02-08T00:00:00"/>
    <x v="1"/>
    <x v="1"/>
    <x v="23"/>
    <x v="0"/>
    <n v="812.52"/>
    <n v="4.7600000000000003E-2"/>
    <n v="40.625999999999998"/>
    <n v="7.2"/>
  </r>
  <r>
    <s v="191-10-6171"/>
    <x v="2"/>
    <x v="2"/>
    <x v="1"/>
    <x v="0"/>
    <x v="5"/>
    <n v="39.619999999999997"/>
    <n v="7"/>
    <n v="13.867000000000001"/>
    <n v="291.20699999999999"/>
    <d v="2019-01-25T00:00:00"/>
    <x v="4"/>
    <x v="1"/>
    <x v="118"/>
    <x v="1"/>
    <n v="277.33999999999997"/>
    <n v="4.7600000000000003E-2"/>
    <n v="13.867000000000001"/>
    <n v="7.5"/>
  </r>
  <r>
    <s v="802-70-5316"/>
    <x v="0"/>
    <x v="0"/>
    <x v="0"/>
    <x v="0"/>
    <x v="3"/>
    <n v="92.13"/>
    <n v="6"/>
    <n v="27.638999999999999"/>
    <n v="580.41899999999998"/>
    <d v="2019-03-06T00:00:00"/>
    <x v="8"/>
    <x v="5"/>
    <x v="119"/>
    <x v="1"/>
    <n v="552.78"/>
    <n v="4.7600000000000003E-2"/>
    <n v="27.638999999999999"/>
    <n v="8.3000000000000007"/>
  </r>
  <r>
    <s v="695-51-0018"/>
    <x v="2"/>
    <x v="2"/>
    <x v="1"/>
    <x v="0"/>
    <x v="3"/>
    <n v="34.840000000000003"/>
    <n v="4"/>
    <n v="6.968"/>
    <n v="146.328"/>
    <d v="2019-02-10T00:00:00"/>
    <x v="6"/>
    <x v="2"/>
    <x v="120"/>
    <x v="1"/>
    <n v="139.36000000000001"/>
    <n v="4.7600000000000003E-2"/>
    <n v="6.968"/>
    <n v="7.4"/>
  </r>
  <r>
    <s v="590-83-4591"/>
    <x v="2"/>
    <x v="2"/>
    <x v="0"/>
    <x v="1"/>
    <x v="1"/>
    <n v="87.45"/>
    <n v="6"/>
    <n v="26.234999999999999"/>
    <n v="550.93499999999995"/>
    <d v="2019-02-17T00:00:00"/>
    <x v="17"/>
    <x v="2"/>
    <x v="121"/>
    <x v="2"/>
    <n v="524.70000000000005"/>
    <n v="4.7600000000000003E-2"/>
    <n v="26.234999999999999"/>
    <n v="8.8000000000000007"/>
  </r>
  <r>
    <s v="483-71-1164"/>
    <x v="1"/>
    <x v="1"/>
    <x v="1"/>
    <x v="0"/>
    <x v="0"/>
    <n v="81.3"/>
    <n v="6"/>
    <n v="24.39"/>
    <n v="512.19000000000005"/>
    <d v="2019-03-08T00:00:00"/>
    <x v="1"/>
    <x v="1"/>
    <x v="122"/>
    <x v="0"/>
    <n v="487.8"/>
    <n v="4.7600000000000003E-2"/>
    <n v="24.39"/>
    <n v="5.3"/>
  </r>
  <r>
    <s v="597-78-7908"/>
    <x v="1"/>
    <x v="1"/>
    <x v="1"/>
    <x v="1"/>
    <x v="5"/>
    <n v="90.22"/>
    <n v="3"/>
    <n v="13.532999999999999"/>
    <n v="284.19299999999998"/>
    <d v="2019-02-18T00:00:00"/>
    <x v="28"/>
    <x v="3"/>
    <x v="30"/>
    <x v="1"/>
    <n v="270.66000000000003"/>
    <n v="4.7600000000000003E-2"/>
    <n v="13.532999999999999"/>
    <n v="6.2"/>
  </r>
  <r>
    <s v="700-81-1757"/>
    <x v="0"/>
    <x v="0"/>
    <x v="1"/>
    <x v="0"/>
    <x v="1"/>
    <n v="26.31"/>
    <n v="5"/>
    <n v="6.5774999999999997"/>
    <n v="138.1275"/>
    <d v="2019-01-18T00:00:00"/>
    <x v="28"/>
    <x v="1"/>
    <x v="123"/>
    <x v="2"/>
    <n v="131.55000000000001"/>
    <n v="4.7600000000000003E-2"/>
    <n v="6.5774999999999997"/>
    <n v="8.8000000000000007"/>
  </r>
  <r>
    <s v="354-39-5160"/>
    <x v="0"/>
    <x v="0"/>
    <x v="0"/>
    <x v="0"/>
    <x v="2"/>
    <n v="34.42"/>
    <n v="6"/>
    <n v="10.326000000000001"/>
    <n v="216.846"/>
    <d v="2019-02-18T00:00:00"/>
    <x v="28"/>
    <x v="3"/>
    <x v="124"/>
    <x v="1"/>
    <n v="206.52"/>
    <n v="4.7600000000000003E-2"/>
    <n v="10.326000000000001"/>
    <n v="9.8000000000000007"/>
  </r>
  <r>
    <s v="241-72-9525"/>
    <x v="2"/>
    <x v="2"/>
    <x v="1"/>
    <x v="1"/>
    <x v="3"/>
    <n v="51.91"/>
    <n v="10"/>
    <n v="25.954999999999998"/>
    <n v="545.05499999999995"/>
    <d v="2019-02-16T00:00:00"/>
    <x v="23"/>
    <x v="0"/>
    <x v="125"/>
    <x v="1"/>
    <n v="519.1"/>
    <n v="4.7600000000000003E-2"/>
    <n v="25.954999999999998"/>
    <n v="8.1999999999999993"/>
  </r>
  <r>
    <s v="575-30-8091"/>
    <x v="0"/>
    <x v="0"/>
    <x v="1"/>
    <x v="1"/>
    <x v="3"/>
    <n v="72.5"/>
    <n v="8"/>
    <n v="29"/>
    <n v="609"/>
    <d v="2019-03-16T00:00:00"/>
    <x v="23"/>
    <x v="0"/>
    <x v="126"/>
    <x v="0"/>
    <n v="580"/>
    <n v="4.7600000000000003E-2"/>
    <n v="29"/>
    <n v="9.1999999999999993"/>
  </r>
  <r>
    <s v="731-81-9469"/>
    <x v="1"/>
    <x v="1"/>
    <x v="0"/>
    <x v="0"/>
    <x v="3"/>
    <n v="89.8"/>
    <n v="10"/>
    <n v="44.9"/>
    <n v="942.9"/>
    <d v="2019-01-23T00:00:00"/>
    <x v="21"/>
    <x v="5"/>
    <x v="127"/>
    <x v="2"/>
    <n v="898"/>
    <n v="4.7600000000000003E-2"/>
    <n v="44.9"/>
    <n v="5.4"/>
  </r>
  <r>
    <s v="280-17-4359"/>
    <x v="1"/>
    <x v="1"/>
    <x v="0"/>
    <x v="1"/>
    <x v="0"/>
    <n v="90.5"/>
    <n v="10"/>
    <n v="45.25"/>
    <n v="950.25"/>
    <d v="2019-01-25T00:00:00"/>
    <x v="4"/>
    <x v="1"/>
    <x v="128"/>
    <x v="1"/>
    <n v="905"/>
    <n v="4.7600000000000003E-2"/>
    <n v="45.25"/>
    <n v="8.1"/>
  </r>
  <r>
    <s v="338-65-2210"/>
    <x v="1"/>
    <x v="1"/>
    <x v="0"/>
    <x v="0"/>
    <x v="0"/>
    <n v="68.599999999999994"/>
    <n v="10"/>
    <n v="34.299999999999997"/>
    <n v="720.3"/>
    <d v="2019-02-05T00:00:00"/>
    <x v="0"/>
    <x v="6"/>
    <x v="129"/>
    <x v="1"/>
    <n v="686"/>
    <n v="4.7600000000000003E-2"/>
    <n v="34.299999999999997"/>
    <n v="9.1"/>
  </r>
  <r>
    <s v="488-25-4221"/>
    <x v="1"/>
    <x v="1"/>
    <x v="0"/>
    <x v="0"/>
    <x v="4"/>
    <n v="30.41"/>
    <n v="1"/>
    <n v="1.5205"/>
    <n v="31.930499999999999"/>
    <d v="2019-02-22T00:00:00"/>
    <x v="19"/>
    <x v="1"/>
    <x v="130"/>
    <x v="2"/>
    <n v="30.41"/>
    <n v="4.7600000000000003E-2"/>
    <n v="1.5205"/>
    <n v="8.4"/>
  </r>
  <r>
    <s v="239-10-7476"/>
    <x v="0"/>
    <x v="0"/>
    <x v="1"/>
    <x v="0"/>
    <x v="2"/>
    <n v="77.95"/>
    <n v="6"/>
    <n v="23.385000000000002"/>
    <n v="491.08499999999998"/>
    <d v="2019-01-21T00:00:00"/>
    <x v="16"/>
    <x v="3"/>
    <x v="131"/>
    <x v="0"/>
    <n v="467.7"/>
    <n v="4.7600000000000003E-2"/>
    <n v="23.385000000000002"/>
    <n v="8"/>
  </r>
  <r>
    <s v="458-41-1477"/>
    <x v="1"/>
    <x v="1"/>
    <x v="1"/>
    <x v="0"/>
    <x v="0"/>
    <n v="46.26"/>
    <n v="6"/>
    <n v="13.878"/>
    <n v="291.43799999999999"/>
    <d v="2019-03-08T00:00:00"/>
    <x v="1"/>
    <x v="1"/>
    <x v="132"/>
    <x v="2"/>
    <n v="277.56"/>
    <n v="4.7600000000000003E-2"/>
    <n v="13.878"/>
    <n v="9.5"/>
  </r>
  <r>
    <s v="685-64-1609"/>
    <x v="0"/>
    <x v="0"/>
    <x v="0"/>
    <x v="0"/>
    <x v="5"/>
    <n v="30.14"/>
    <n v="10"/>
    <n v="15.07"/>
    <n v="316.47000000000003"/>
    <d v="2019-02-10T00:00:00"/>
    <x v="6"/>
    <x v="2"/>
    <x v="35"/>
    <x v="0"/>
    <n v="301.39999999999998"/>
    <n v="4.7600000000000003E-2"/>
    <n v="15.07"/>
    <n v="9.1999999999999993"/>
  </r>
  <r>
    <s v="568-90-5112"/>
    <x v="1"/>
    <x v="1"/>
    <x v="1"/>
    <x v="1"/>
    <x v="0"/>
    <n v="66.14"/>
    <n v="4"/>
    <n v="13.228"/>
    <n v="277.78800000000001"/>
    <d v="2019-03-19T00:00:00"/>
    <x v="24"/>
    <x v="6"/>
    <x v="69"/>
    <x v="2"/>
    <n v="264.56"/>
    <n v="4.7600000000000003E-2"/>
    <n v="13.228"/>
    <n v="5.6"/>
  </r>
  <r>
    <s v="262-47-2794"/>
    <x v="2"/>
    <x v="2"/>
    <x v="0"/>
    <x v="1"/>
    <x v="2"/>
    <n v="71.86"/>
    <n v="8"/>
    <n v="28.744"/>
    <n v="603.62400000000002"/>
    <d v="2019-03-06T00:00:00"/>
    <x v="8"/>
    <x v="5"/>
    <x v="133"/>
    <x v="2"/>
    <n v="574.88"/>
    <n v="4.7600000000000003E-2"/>
    <n v="28.744"/>
    <n v="6.2"/>
  </r>
  <r>
    <s v="238-49-0436"/>
    <x v="0"/>
    <x v="0"/>
    <x v="1"/>
    <x v="1"/>
    <x v="0"/>
    <n v="32.46"/>
    <n v="8"/>
    <n v="12.984"/>
    <n v="272.66399999999999"/>
    <d v="2019-03-27T00:00:00"/>
    <x v="3"/>
    <x v="5"/>
    <x v="128"/>
    <x v="2"/>
    <n v="259.68"/>
    <n v="4.7600000000000003E-2"/>
    <n v="12.984"/>
    <n v="4.9000000000000004"/>
  </r>
  <r>
    <s v="608-96-3517"/>
    <x v="2"/>
    <x v="2"/>
    <x v="0"/>
    <x v="0"/>
    <x v="5"/>
    <n v="91.54"/>
    <n v="4"/>
    <n v="18.308"/>
    <n v="384.46800000000002"/>
    <d v="2019-03-23T00:00:00"/>
    <x v="21"/>
    <x v="0"/>
    <x v="25"/>
    <x v="2"/>
    <n v="366.16"/>
    <n v="4.7600000000000003E-2"/>
    <n v="18.308"/>
    <n v="4.8"/>
  </r>
  <r>
    <s v="584-86-7256"/>
    <x v="1"/>
    <x v="1"/>
    <x v="0"/>
    <x v="1"/>
    <x v="3"/>
    <n v="34.56"/>
    <n v="7"/>
    <n v="12.096"/>
    <n v="254.01599999999999"/>
    <d v="2019-03-11T00:00:00"/>
    <x v="14"/>
    <x v="3"/>
    <x v="134"/>
    <x v="2"/>
    <n v="241.92"/>
    <n v="4.7600000000000003E-2"/>
    <n v="12.096"/>
    <n v="7.3"/>
  </r>
  <r>
    <s v="746-94-0204"/>
    <x v="0"/>
    <x v="0"/>
    <x v="1"/>
    <x v="1"/>
    <x v="5"/>
    <n v="83.24"/>
    <n v="9"/>
    <n v="37.457999999999998"/>
    <n v="786.61800000000005"/>
    <d v="2019-01-29T00:00:00"/>
    <x v="12"/>
    <x v="6"/>
    <x v="135"/>
    <x v="2"/>
    <n v="749.16"/>
    <n v="4.7600000000000003E-2"/>
    <n v="37.457999999999998"/>
    <n v="7.4"/>
  </r>
  <r>
    <s v="214-17-6927"/>
    <x v="1"/>
    <x v="1"/>
    <x v="1"/>
    <x v="0"/>
    <x v="4"/>
    <n v="16.48"/>
    <n v="6"/>
    <n v="4.944"/>
    <n v="103.824"/>
    <d v="2019-02-07T00:00:00"/>
    <x v="11"/>
    <x v="4"/>
    <x v="136"/>
    <x v="0"/>
    <n v="98.88"/>
    <n v="4.7600000000000003E-2"/>
    <n v="4.944"/>
    <n v="9.9"/>
  </r>
  <r>
    <s v="400-89-4171"/>
    <x v="1"/>
    <x v="1"/>
    <x v="1"/>
    <x v="0"/>
    <x v="3"/>
    <n v="80.97"/>
    <n v="8"/>
    <n v="32.387999999999998"/>
    <n v="680.14800000000002"/>
    <d v="2019-01-28T00:00:00"/>
    <x v="20"/>
    <x v="3"/>
    <x v="137"/>
    <x v="1"/>
    <n v="647.76"/>
    <n v="4.7600000000000003E-2"/>
    <n v="32.387999999999998"/>
    <n v="9.3000000000000007"/>
  </r>
  <r>
    <s v="782-95-9291"/>
    <x v="0"/>
    <x v="0"/>
    <x v="0"/>
    <x v="1"/>
    <x v="4"/>
    <n v="92.29"/>
    <n v="5"/>
    <n v="23.072500000000002"/>
    <n v="484.52249999999998"/>
    <d v="2019-02-20T00:00:00"/>
    <x v="7"/>
    <x v="5"/>
    <x v="57"/>
    <x v="2"/>
    <n v="461.45"/>
    <n v="4.7600000000000003E-2"/>
    <n v="23.072500000000002"/>
    <n v="9"/>
  </r>
  <r>
    <s v="279-74-2924"/>
    <x v="2"/>
    <x v="2"/>
    <x v="0"/>
    <x v="1"/>
    <x v="1"/>
    <n v="72.17"/>
    <n v="1"/>
    <n v="3.6084999999999998"/>
    <n v="75.778499999999994"/>
    <d v="2019-01-04T00:00:00"/>
    <x v="22"/>
    <x v="1"/>
    <x v="138"/>
    <x v="1"/>
    <n v="72.17"/>
    <n v="4.7600000000000003E-2"/>
    <n v="3.6084999999999998"/>
    <n v="6.1"/>
  </r>
  <r>
    <s v="307-85-2293"/>
    <x v="2"/>
    <x v="2"/>
    <x v="1"/>
    <x v="1"/>
    <x v="2"/>
    <n v="50.28"/>
    <n v="5"/>
    <n v="12.57"/>
    <n v="263.97000000000003"/>
    <d v="2019-03-07T00:00:00"/>
    <x v="11"/>
    <x v="4"/>
    <x v="139"/>
    <x v="0"/>
    <n v="251.4"/>
    <n v="4.7600000000000003E-2"/>
    <n v="12.57"/>
    <n v="9.6999999999999993"/>
  </r>
  <r>
    <s v="743-04-1105"/>
    <x v="2"/>
    <x v="2"/>
    <x v="0"/>
    <x v="1"/>
    <x v="0"/>
    <n v="97.22"/>
    <n v="9"/>
    <n v="43.749000000000002"/>
    <n v="918.72900000000004"/>
    <d v="2019-03-30T00:00:00"/>
    <x v="29"/>
    <x v="0"/>
    <x v="140"/>
    <x v="0"/>
    <n v="874.98"/>
    <n v="4.7600000000000003E-2"/>
    <n v="43.749000000000002"/>
    <n v="6"/>
  </r>
  <r>
    <s v="423-57-2993"/>
    <x v="2"/>
    <x v="2"/>
    <x v="1"/>
    <x v="1"/>
    <x v="3"/>
    <n v="93.39"/>
    <n v="6"/>
    <n v="28.016999999999999"/>
    <n v="588.35699999999997"/>
    <d v="2019-03-27T00:00:00"/>
    <x v="3"/>
    <x v="5"/>
    <x v="141"/>
    <x v="0"/>
    <n v="560.34"/>
    <n v="4.7600000000000003E-2"/>
    <n v="28.016999999999999"/>
    <n v="10"/>
  </r>
  <r>
    <s v="894-41-5205"/>
    <x v="1"/>
    <x v="1"/>
    <x v="1"/>
    <x v="0"/>
    <x v="4"/>
    <n v="43.18"/>
    <n v="8"/>
    <n v="17.271999999999998"/>
    <n v="362.71199999999999"/>
    <d v="2019-01-19T00:00:00"/>
    <x v="24"/>
    <x v="0"/>
    <x v="30"/>
    <x v="2"/>
    <n v="345.44"/>
    <n v="4.7600000000000003E-2"/>
    <n v="17.271999999999998"/>
    <n v="8.3000000000000007"/>
  </r>
  <r>
    <s v="275-28-0149"/>
    <x v="0"/>
    <x v="0"/>
    <x v="1"/>
    <x v="1"/>
    <x v="3"/>
    <n v="63.69"/>
    <n v="1"/>
    <n v="3.1844999999999999"/>
    <n v="66.874499999999998"/>
    <d v="2019-02-25T00:00:00"/>
    <x v="4"/>
    <x v="3"/>
    <x v="142"/>
    <x v="1"/>
    <n v="63.69"/>
    <n v="4.7600000000000003E-2"/>
    <n v="3.1844999999999999"/>
    <n v="6"/>
  </r>
  <r>
    <s v="101-17-6199"/>
    <x v="0"/>
    <x v="0"/>
    <x v="1"/>
    <x v="1"/>
    <x v="4"/>
    <n v="45.79"/>
    <n v="7"/>
    <n v="16.026499999999999"/>
    <n v="336.55650000000003"/>
    <d v="2019-03-13T00:00:00"/>
    <x v="26"/>
    <x v="5"/>
    <x v="143"/>
    <x v="2"/>
    <n v="320.52999999999997"/>
    <n v="4.7600000000000003E-2"/>
    <n v="16.026499999999999"/>
    <n v="7"/>
  </r>
  <r>
    <s v="423-80-0988"/>
    <x v="1"/>
    <x v="1"/>
    <x v="1"/>
    <x v="1"/>
    <x v="3"/>
    <n v="76.400000000000006"/>
    <n v="2"/>
    <n v="7.64"/>
    <n v="160.44"/>
    <d v="2019-01-30T00:00:00"/>
    <x v="29"/>
    <x v="5"/>
    <x v="144"/>
    <x v="0"/>
    <n v="152.80000000000001"/>
    <n v="4.7600000000000003E-2"/>
    <n v="7.64"/>
    <n v="6.5"/>
  </r>
  <r>
    <s v="548-46-9322"/>
    <x v="2"/>
    <x v="2"/>
    <x v="1"/>
    <x v="1"/>
    <x v="4"/>
    <n v="39.9"/>
    <n v="10"/>
    <n v="19.95"/>
    <n v="418.95"/>
    <d v="2019-02-20T00:00:00"/>
    <x v="7"/>
    <x v="5"/>
    <x v="145"/>
    <x v="2"/>
    <n v="399"/>
    <n v="4.7600000000000003E-2"/>
    <n v="19.95"/>
    <n v="5.9"/>
  </r>
  <r>
    <s v="505-02-0892"/>
    <x v="2"/>
    <x v="2"/>
    <x v="0"/>
    <x v="1"/>
    <x v="0"/>
    <n v="42.57"/>
    <n v="8"/>
    <n v="17.027999999999999"/>
    <n v="357.58800000000002"/>
    <d v="2019-02-25T00:00:00"/>
    <x v="4"/>
    <x v="3"/>
    <x v="146"/>
    <x v="0"/>
    <n v="340.56"/>
    <n v="4.7600000000000003E-2"/>
    <n v="17.027999999999999"/>
    <n v="5.6"/>
  </r>
  <r>
    <s v="234-65-2137"/>
    <x v="1"/>
    <x v="1"/>
    <x v="1"/>
    <x v="1"/>
    <x v="2"/>
    <n v="95.58"/>
    <n v="10"/>
    <n v="47.79"/>
    <n v="1003.59"/>
    <d v="2019-01-16T00:00:00"/>
    <x v="23"/>
    <x v="5"/>
    <x v="147"/>
    <x v="1"/>
    <n v="955.8"/>
    <n v="4.7600000000000003E-2"/>
    <n v="47.79"/>
    <n v="4.8"/>
  </r>
  <r>
    <s v="687-47-8271"/>
    <x v="0"/>
    <x v="0"/>
    <x v="1"/>
    <x v="1"/>
    <x v="5"/>
    <n v="98.98"/>
    <n v="10"/>
    <n v="49.49"/>
    <n v="1039.29"/>
    <d v="2019-02-08T00:00:00"/>
    <x v="1"/>
    <x v="1"/>
    <x v="148"/>
    <x v="2"/>
    <n v="989.8"/>
    <n v="4.7600000000000003E-2"/>
    <n v="49.49"/>
    <n v="8.6999999999999993"/>
  </r>
  <r>
    <s v="796-32-9050"/>
    <x v="0"/>
    <x v="0"/>
    <x v="1"/>
    <x v="1"/>
    <x v="4"/>
    <n v="51.28"/>
    <n v="6"/>
    <n v="15.384"/>
    <n v="323.06400000000002"/>
    <d v="2019-01-19T00:00:00"/>
    <x v="24"/>
    <x v="0"/>
    <x v="149"/>
    <x v="1"/>
    <n v="307.68"/>
    <n v="4.7600000000000003E-2"/>
    <n v="15.384"/>
    <n v="6.5"/>
  </r>
  <r>
    <s v="105-31-1824"/>
    <x v="0"/>
    <x v="0"/>
    <x v="0"/>
    <x v="1"/>
    <x v="3"/>
    <n v="69.52"/>
    <n v="7"/>
    <n v="24.332000000000001"/>
    <n v="510.97199999999998"/>
    <d v="2019-02-01T00:00:00"/>
    <x v="15"/>
    <x v="1"/>
    <x v="50"/>
    <x v="2"/>
    <n v="486.64"/>
    <n v="4.7600000000000003E-2"/>
    <n v="24.332000000000001"/>
    <n v="8.5"/>
  </r>
  <r>
    <s v="249-42-3782"/>
    <x v="0"/>
    <x v="0"/>
    <x v="1"/>
    <x v="1"/>
    <x v="0"/>
    <n v="70.010000000000005"/>
    <n v="5"/>
    <n v="17.502500000000001"/>
    <n v="367.55250000000001"/>
    <d v="2019-01-03T00:00:00"/>
    <x v="2"/>
    <x v="4"/>
    <x v="150"/>
    <x v="0"/>
    <n v="350.05"/>
    <n v="4.7600000000000003E-2"/>
    <n v="17.502500000000001"/>
    <n v="5.5"/>
  </r>
  <r>
    <s v="316-55-4634"/>
    <x v="2"/>
    <x v="2"/>
    <x v="0"/>
    <x v="1"/>
    <x v="4"/>
    <n v="80.05"/>
    <n v="5"/>
    <n v="20.012499999999999"/>
    <n v="420.26249999999999"/>
    <d v="2019-01-26T00:00:00"/>
    <x v="27"/>
    <x v="0"/>
    <x v="47"/>
    <x v="2"/>
    <n v="400.25"/>
    <n v="4.7600000000000003E-2"/>
    <n v="20.012499999999999"/>
    <n v="9.4"/>
  </r>
  <r>
    <s v="733-33-4967"/>
    <x v="1"/>
    <x v="1"/>
    <x v="1"/>
    <x v="1"/>
    <x v="1"/>
    <n v="20.85"/>
    <n v="8"/>
    <n v="8.34"/>
    <n v="175.14"/>
    <d v="2019-03-03T00:00:00"/>
    <x v="2"/>
    <x v="2"/>
    <x v="151"/>
    <x v="1"/>
    <n v="166.8"/>
    <n v="4.7600000000000003E-2"/>
    <n v="8.34"/>
    <n v="6.3"/>
  </r>
  <r>
    <s v="608-27-6295"/>
    <x v="2"/>
    <x v="2"/>
    <x v="0"/>
    <x v="1"/>
    <x v="1"/>
    <n v="52.89"/>
    <n v="6"/>
    <n v="15.867000000000001"/>
    <n v="333.20699999999999"/>
    <d v="2019-01-19T00:00:00"/>
    <x v="24"/>
    <x v="0"/>
    <x v="152"/>
    <x v="2"/>
    <n v="317.33999999999997"/>
    <n v="4.7600000000000003E-2"/>
    <n v="15.867000000000001"/>
    <n v="9.8000000000000007"/>
  </r>
  <r>
    <s v="414-12-7047"/>
    <x v="2"/>
    <x v="2"/>
    <x v="1"/>
    <x v="1"/>
    <x v="4"/>
    <n v="19.79"/>
    <n v="8"/>
    <n v="7.9160000000000004"/>
    <n v="166.23599999999999"/>
    <d v="2019-01-18T00:00:00"/>
    <x v="28"/>
    <x v="1"/>
    <x v="153"/>
    <x v="0"/>
    <n v="158.32"/>
    <n v="4.7600000000000003E-2"/>
    <n v="7.9160000000000004"/>
    <n v="8.6999999999999993"/>
  </r>
  <r>
    <s v="827-26-2100"/>
    <x v="0"/>
    <x v="0"/>
    <x v="0"/>
    <x v="1"/>
    <x v="2"/>
    <n v="33.840000000000003"/>
    <n v="9"/>
    <n v="15.228"/>
    <n v="319.78800000000001"/>
    <d v="2019-03-21T00:00:00"/>
    <x v="16"/>
    <x v="4"/>
    <x v="142"/>
    <x v="0"/>
    <n v="304.56"/>
    <n v="4.7600000000000003E-2"/>
    <n v="15.228"/>
    <n v="8.8000000000000007"/>
  </r>
  <r>
    <s v="175-54-2529"/>
    <x v="0"/>
    <x v="0"/>
    <x v="0"/>
    <x v="1"/>
    <x v="4"/>
    <n v="22.17"/>
    <n v="8"/>
    <n v="8.8680000000000003"/>
    <n v="186.22800000000001"/>
    <d v="2019-03-03T00:00:00"/>
    <x v="2"/>
    <x v="2"/>
    <x v="154"/>
    <x v="2"/>
    <n v="177.36"/>
    <n v="4.7600000000000003E-2"/>
    <n v="8.8680000000000003"/>
    <n v="9.6"/>
  </r>
  <r>
    <s v="139-52-2867"/>
    <x v="1"/>
    <x v="1"/>
    <x v="1"/>
    <x v="0"/>
    <x v="5"/>
    <n v="22.51"/>
    <n v="7"/>
    <n v="7.8784999999999998"/>
    <n v="165.4485"/>
    <d v="2019-02-13T00:00:00"/>
    <x v="26"/>
    <x v="5"/>
    <x v="155"/>
    <x v="2"/>
    <n v="157.57"/>
    <n v="4.7600000000000003E-2"/>
    <n v="7.8784999999999998"/>
    <n v="4.8"/>
  </r>
  <r>
    <s v="407-63-8975"/>
    <x v="0"/>
    <x v="0"/>
    <x v="1"/>
    <x v="1"/>
    <x v="4"/>
    <n v="73.88"/>
    <n v="6"/>
    <n v="22.164000000000001"/>
    <n v="465.44400000000002"/>
    <d v="2019-03-23T00:00:00"/>
    <x v="21"/>
    <x v="0"/>
    <x v="156"/>
    <x v="0"/>
    <n v="443.28"/>
    <n v="4.7600000000000003E-2"/>
    <n v="22.164000000000001"/>
    <n v="4.4000000000000004"/>
  </r>
  <r>
    <s v="342-65-4817"/>
    <x v="1"/>
    <x v="1"/>
    <x v="0"/>
    <x v="1"/>
    <x v="0"/>
    <n v="86.8"/>
    <n v="3"/>
    <n v="13.02"/>
    <n v="273.42"/>
    <d v="2019-01-28T00:00:00"/>
    <x v="20"/>
    <x v="3"/>
    <x v="157"/>
    <x v="0"/>
    <n v="260.39999999999998"/>
    <n v="4.7600000000000003E-2"/>
    <n v="13.02"/>
    <n v="9.9"/>
  </r>
  <r>
    <s v="130-98-8941"/>
    <x v="1"/>
    <x v="1"/>
    <x v="1"/>
    <x v="1"/>
    <x v="5"/>
    <n v="64.260000000000005"/>
    <n v="7"/>
    <n v="22.491"/>
    <n v="472.31099999999998"/>
    <d v="2019-02-09T00:00:00"/>
    <x v="9"/>
    <x v="0"/>
    <x v="158"/>
    <x v="1"/>
    <n v="449.82"/>
    <n v="4.7600000000000003E-2"/>
    <n v="22.491"/>
    <n v="5.7"/>
  </r>
  <r>
    <s v="434-83-9547"/>
    <x v="1"/>
    <x v="1"/>
    <x v="0"/>
    <x v="1"/>
    <x v="4"/>
    <n v="38.47"/>
    <n v="8"/>
    <n v="15.388"/>
    <n v="323.14800000000002"/>
    <d v="2019-01-23T00:00:00"/>
    <x v="21"/>
    <x v="5"/>
    <x v="159"/>
    <x v="1"/>
    <n v="307.76"/>
    <n v="4.7600000000000003E-2"/>
    <n v="15.388"/>
    <n v="7.7"/>
  </r>
  <r>
    <s v="851-28-6367"/>
    <x v="0"/>
    <x v="0"/>
    <x v="0"/>
    <x v="1"/>
    <x v="3"/>
    <n v="15.5"/>
    <n v="10"/>
    <n v="7.75"/>
    <n v="162.75"/>
    <d v="2019-03-23T00:00:00"/>
    <x v="21"/>
    <x v="0"/>
    <x v="60"/>
    <x v="0"/>
    <n v="155"/>
    <n v="4.7600000000000003E-2"/>
    <n v="7.75"/>
    <n v="8"/>
  </r>
  <r>
    <s v="824-88-3614"/>
    <x v="1"/>
    <x v="1"/>
    <x v="1"/>
    <x v="1"/>
    <x v="0"/>
    <n v="34.31"/>
    <n v="8"/>
    <n v="13.724"/>
    <n v="288.20400000000001"/>
    <d v="2019-01-25T00:00:00"/>
    <x v="4"/>
    <x v="1"/>
    <x v="160"/>
    <x v="0"/>
    <n v="274.48"/>
    <n v="4.7600000000000003E-2"/>
    <n v="13.724"/>
    <n v="5.7"/>
  </r>
  <r>
    <s v="586-25-0848"/>
    <x v="0"/>
    <x v="0"/>
    <x v="1"/>
    <x v="0"/>
    <x v="3"/>
    <n v="12.34"/>
    <n v="7"/>
    <n v="4.319"/>
    <n v="90.698999999999998"/>
    <d v="2019-03-04T00:00:00"/>
    <x v="22"/>
    <x v="3"/>
    <x v="161"/>
    <x v="2"/>
    <n v="86.38"/>
    <n v="4.7600000000000003E-2"/>
    <n v="4.319"/>
    <n v="6.7"/>
  </r>
  <r>
    <s v="895-66-0685"/>
    <x v="2"/>
    <x v="2"/>
    <x v="0"/>
    <x v="1"/>
    <x v="4"/>
    <n v="18.079999999999998"/>
    <n v="3"/>
    <n v="2.7120000000000002"/>
    <n v="56.951999999999998"/>
    <d v="2019-03-05T00:00:00"/>
    <x v="0"/>
    <x v="6"/>
    <x v="162"/>
    <x v="0"/>
    <n v="54.24"/>
    <n v="4.7600000000000003E-2"/>
    <n v="2.7120000000000002"/>
    <n v="8"/>
  </r>
  <r>
    <s v="305-14-0245"/>
    <x v="2"/>
    <x v="2"/>
    <x v="0"/>
    <x v="0"/>
    <x v="2"/>
    <n v="94.49"/>
    <n v="8"/>
    <n v="37.795999999999999"/>
    <n v="793.71600000000001"/>
    <d v="2019-03-03T00:00:00"/>
    <x v="2"/>
    <x v="2"/>
    <x v="163"/>
    <x v="0"/>
    <n v="755.92"/>
    <n v="4.7600000000000003E-2"/>
    <n v="37.795999999999999"/>
    <n v="7.5"/>
  </r>
  <r>
    <s v="732-04-5373"/>
    <x v="2"/>
    <x v="2"/>
    <x v="0"/>
    <x v="1"/>
    <x v="2"/>
    <n v="46.47"/>
    <n v="4"/>
    <n v="9.2940000000000005"/>
    <n v="195.17400000000001"/>
    <d v="2019-02-08T00:00:00"/>
    <x v="1"/>
    <x v="1"/>
    <x v="164"/>
    <x v="1"/>
    <n v="185.88"/>
    <n v="4.7600000000000003E-2"/>
    <n v="9.2940000000000005"/>
    <n v="7"/>
  </r>
  <r>
    <s v="400-60-7251"/>
    <x v="0"/>
    <x v="0"/>
    <x v="1"/>
    <x v="1"/>
    <x v="2"/>
    <n v="74.069999999999993"/>
    <n v="1"/>
    <n v="3.7035"/>
    <n v="77.773499999999999"/>
    <d v="2019-02-10T00:00:00"/>
    <x v="6"/>
    <x v="2"/>
    <x v="165"/>
    <x v="0"/>
    <n v="74.069999999999993"/>
    <n v="4.7600000000000003E-2"/>
    <n v="3.7035"/>
    <n v="9.9"/>
  </r>
  <r>
    <s v="593-65-1552"/>
    <x v="1"/>
    <x v="1"/>
    <x v="1"/>
    <x v="0"/>
    <x v="2"/>
    <n v="69.81"/>
    <n v="4"/>
    <n v="13.962"/>
    <n v="293.202"/>
    <d v="2019-01-28T00:00:00"/>
    <x v="20"/>
    <x v="3"/>
    <x v="166"/>
    <x v="2"/>
    <n v="279.24"/>
    <n v="4.7600000000000003E-2"/>
    <n v="13.962"/>
    <n v="5.9"/>
  </r>
  <r>
    <s v="284-34-9626"/>
    <x v="2"/>
    <x v="2"/>
    <x v="1"/>
    <x v="0"/>
    <x v="2"/>
    <n v="77.040000000000006"/>
    <n v="3"/>
    <n v="11.555999999999999"/>
    <n v="242.67599999999999"/>
    <d v="2019-02-11T00:00:00"/>
    <x v="14"/>
    <x v="3"/>
    <x v="17"/>
    <x v="2"/>
    <n v="231.12"/>
    <n v="4.7600000000000003E-2"/>
    <n v="11.555999999999999"/>
    <n v="7.2"/>
  </r>
  <r>
    <s v="437-58-8131"/>
    <x v="2"/>
    <x v="2"/>
    <x v="1"/>
    <x v="0"/>
    <x v="5"/>
    <n v="73.52"/>
    <n v="2"/>
    <n v="7.3520000000000003"/>
    <n v="154.392"/>
    <d v="2019-01-15T00:00:00"/>
    <x v="13"/>
    <x v="6"/>
    <x v="167"/>
    <x v="0"/>
    <n v="147.04"/>
    <n v="4.7600000000000003E-2"/>
    <n v="7.3520000000000003"/>
    <n v="4.5999999999999996"/>
  </r>
  <r>
    <s v="286-43-6208"/>
    <x v="1"/>
    <x v="1"/>
    <x v="1"/>
    <x v="0"/>
    <x v="4"/>
    <n v="87.8"/>
    <n v="9"/>
    <n v="39.51"/>
    <n v="829.71"/>
    <d v="2019-03-16T00:00:00"/>
    <x v="23"/>
    <x v="0"/>
    <x v="168"/>
    <x v="1"/>
    <n v="790.2"/>
    <n v="4.7600000000000003E-2"/>
    <n v="39.51"/>
    <n v="9.1999999999999993"/>
  </r>
  <r>
    <s v="641-43-2399"/>
    <x v="2"/>
    <x v="2"/>
    <x v="1"/>
    <x v="1"/>
    <x v="2"/>
    <n v="25.55"/>
    <n v="4"/>
    <n v="5.1100000000000003"/>
    <n v="107.31"/>
    <d v="2019-01-26T00:00:00"/>
    <x v="27"/>
    <x v="0"/>
    <x v="169"/>
    <x v="0"/>
    <n v="102.2"/>
    <n v="4.7600000000000003E-2"/>
    <n v="5.1100000000000003"/>
    <n v="5.7"/>
  </r>
  <r>
    <s v="831-07-6050"/>
    <x v="0"/>
    <x v="0"/>
    <x v="1"/>
    <x v="1"/>
    <x v="1"/>
    <n v="32.71"/>
    <n v="5"/>
    <n v="8.1775000000000002"/>
    <n v="171.72749999999999"/>
    <d v="2019-03-19T00:00:00"/>
    <x v="24"/>
    <x v="6"/>
    <x v="170"/>
    <x v="2"/>
    <n v="163.55000000000001"/>
    <n v="4.7600000000000003E-2"/>
    <n v="8.1775000000000002"/>
    <n v="9.9"/>
  </r>
  <r>
    <s v="556-86-3144"/>
    <x v="1"/>
    <x v="1"/>
    <x v="0"/>
    <x v="0"/>
    <x v="5"/>
    <n v="74.290000000000006"/>
    <n v="1"/>
    <n v="3.7145000000000001"/>
    <n v="78.004499999999993"/>
    <d v="2019-01-13T00:00:00"/>
    <x v="26"/>
    <x v="2"/>
    <x v="171"/>
    <x v="1"/>
    <n v="74.290000000000006"/>
    <n v="4.7600000000000003E-2"/>
    <n v="3.7145000000000001"/>
    <n v="5"/>
  </r>
  <r>
    <s v="848-24-9445"/>
    <x v="1"/>
    <x v="1"/>
    <x v="0"/>
    <x v="1"/>
    <x v="0"/>
    <n v="43.7"/>
    <n v="2"/>
    <n v="4.37"/>
    <n v="91.77"/>
    <d v="2019-03-26T00:00:00"/>
    <x v="27"/>
    <x v="6"/>
    <x v="172"/>
    <x v="1"/>
    <n v="87.4"/>
    <n v="4.7600000000000003E-2"/>
    <n v="4.37"/>
    <n v="4.9000000000000004"/>
  </r>
  <r>
    <s v="856-22-8149"/>
    <x v="0"/>
    <x v="0"/>
    <x v="1"/>
    <x v="0"/>
    <x v="2"/>
    <n v="25.29"/>
    <n v="1"/>
    <n v="1.2645"/>
    <n v="26.554500000000001"/>
    <d v="2019-03-23T00:00:00"/>
    <x v="21"/>
    <x v="0"/>
    <x v="173"/>
    <x v="0"/>
    <n v="25.29"/>
    <n v="4.7600000000000003E-2"/>
    <n v="1.2645"/>
    <n v="6.1"/>
  </r>
  <r>
    <s v="699-01-4164"/>
    <x v="1"/>
    <x v="1"/>
    <x v="1"/>
    <x v="1"/>
    <x v="0"/>
    <n v="41.5"/>
    <n v="4"/>
    <n v="8.3000000000000007"/>
    <n v="174.3"/>
    <d v="2019-03-12T00:00:00"/>
    <x v="10"/>
    <x v="6"/>
    <x v="174"/>
    <x v="2"/>
    <n v="166"/>
    <n v="4.7600000000000003E-2"/>
    <n v="8.3000000000000007"/>
    <n v="8.1999999999999993"/>
  </r>
  <r>
    <s v="420-11-4919"/>
    <x v="1"/>
    <x v="1"/>
    <x v="0"/>
    <x v="0"/>
    <x v="4"/>
    <n v="71.39"/>
    <n v="5"/>
    <n v="17.8475"/>
    <n v="374.79750000000001"/>
    <d v="2019-02-17T00:00:00"/>
    <x v="17"/>
    <x v="2"/>
    <x v="129"/>
    <x v="2"/>
    <n v="356.95"/>
    <n v="4.7600000000000003E-2"/>
    <n v="17.8475"/>
    <n v="5.5"/>
  </r>
  <r>
    <s v="606-80-4905"/>
    <x v="1"/>
    <x v="1"/>
    <x v="0"/>
    <x v="0"/>
    <x v="3"/>
    <n v="19.149999999999999"/>
    <n v="6"/>
    <n v="5.7450000000000001"/>
    <n v="120.645"/>
    <d v="2019-01-29T00:00:00"/>
    <x v="12"/>
    <x v="6"/>
    <x v="175"/>
    <x v="2"/>
    <n v="114.9"/>
    <n v="4.7600000000000003E-2"/>
    <n v="5.7450000000000001"/>
    <n v="6.8"/>
  </r>
  <r>
    <s v="542-41-0513"/>
    <x v="2"/>
    <x v="2"/>
    <x v="0"/>
    <x v="0"/>
    <x v="1"/>
    <n v="57.49"/>
    <n v="4"/>
    <n v="11.497999999999999"/>
    <n v="241.458"/>
    <d v="2019-03-15T00:00:00"/>
    <x v="13"/>
    <x v="1"/>
    <x v="176"/>
    <x v="1"/>
    <n v="229.96"/>
    <n v="4.7600000000000003E-2"/>
    <n v="11.497999999999999"/>
    <n v="6.6"/>
  </r>
  <r>
    <s v="426-39-2418"/>
    <x v="1"/>
    <x v="1"/>
    <x v="1"/>
    <x v="1"/>
    <x v="1"/>
    <n v="61.41"/>
    <n v="7"/>
    <n v="21.493500000000001"/>
    <n v="451.36349999999999"/>
    <d v="2019-01-14T00:00:00"/>
    <x v="25"/>
    <x v="3"/>
    <x v="177"/>
    <x v="1"/>
    <n v="429.87"/>
    <n v="4.7600000000000003E-2"/>
    <n v="21.493500000000001"/>
    <n v="9.8000000000000007"/>
  </r>
  <r>
    <s v="875-46-5808"/>
    <x v="2"/>
    <x v="2"/>
    <x v="0"/>
    <x v="1"/>
    <x v="0"/>
    <n v="25.9"/>
    <n v="10"/>
    <n v="12.95"/>
    <n v="271.95"/>
    <d v="2019-02-06T00:00:00"/>
    <x v="8"/>
    <x v="5"/>
    <x v="178"/>
    <x v="0"/>
    <n v="259"/>
    <n v="4.7600000000000003E-2"/>
    <n v="12.95"/>
    <n v="8.6999999999999993"/>
  </r>
  <r>
    <s v="394-43-4238"/>
    <x v="2"/>
    <x v="2"/>
    <x v="0"/>
    <x v="1"/>
    <x v="2"/>
    <n v="17.77"/>
    <n v="5"/>
    <n v="4.4424999999999999"/>
    <n v="93.292500000000004"/>
    <d v="2019-02-15T00:00:00"/>
    <x v="13"/>
    <x v="1"/>
    <x v="179"/>
    <x v="2"/>
    <n v="88.85"/>
    <n v="4.7600000000000003E-2"/>
    <n v="4.4424999999999999"/>
    <n v="5.4"/>
  </r>
  <r>
    <s v="749-24-1565"/>
    <x v="0"/>
    <x v="0"/>
    <x v="1"/>
    <x v="0"/>
    <x v="0"/>
    <n v="23.03"/>
    <n v="9"/>
    <n v="10.3635"/>
    <n v="217.6335"/>
    <d v="2019-01-03T00:00:00"/>
    <x v="2"/>
    <x v="4"/>
    <x v="110"/>
    <x v="0"/>
    <n v="207.27"/>
    <n v="4.7600000000000003E-2"/>
    <n v="10.3635"/>
    <n v="7.9"/>
  </r>
  <r>
    <s v="672-51-8681"/>
    <x v="1"/>
    <x v="1"/>
    <x v="0"/>
    <x v="0"/>
    <x v="1"/>
    <n v="66.650000000000006"/>
    <n v="9"/>
    <n v="29.9925"/>
    <n v="629.84249999999997"/>
    <d v="2019-01-04T00:00:00"/>
    <x v="22"/>
    <x v="1"/>
    <x v="96"/>
    <x v="2"/>
    <n v="599.85"/>
    <n v="4.7600000000000003E-2"/>
    <n v="29.9925"/>
    <n v="9.6999999999999993"/>
  </r>
  <r>
    <s v="263-87-5680"/>
    <x v="1"/>
    <x v="1"/>
    <x v="0"/>
    <x v="0"/>
    <x v="2"/>
    <n v="28.53"/>
    <n v="10"/>
    <n v="14.265000000000001"/>
    <n v="299.565"/>
    <d v="2019-03-18T00:00:00"/>
    <x v="28"/>
    <x v="3"/>
    <x v="180"/>
    <x v="0"/>
    <n v="285.3"/>
    <n v="4.7600000000000003E-2"/>
    <n v="14.265000000000001"/>
    <n v="7.8"/>
  </r>
  <r>
    <s v="573-58-9734"/>
    <x v="2"/>
    <x v="2"/>
    <x v="1"/>
    <x v="0"/>
    <x v="5"/>
    <n v="30.37"/>
    <n v="3"/>
    <n v="4.5555000000000003"/>
    <n v="95.665499999999994"/>
    <d v="2019-03-28T00:00:00"/>
    <x v="20"/>
    <x v="4"/>
    <x v="167"/>
    <x v="0"/>
    <n v="91.11"/>
    <n v="4.7600000000000003E-2"/>
    <n v="4.5555000000000003"/>
    <n v="5.0999999999999996"/>
  </r>
  <r>
    <s v="817-69-8206"/>
    <x v="2"/>
    <x v="2"/>
    <x v="1"/>
    <x v="0"/>
    <x v="1"/>
    <n v="99.73"/>
    <n v="9"/>
    <n v="44.878500000000003"/>
    <n v="942.44849999999997"/>
    <d v="2019-03-02T00:00:00"/>
    <x v="18"/>
    <x v="0"/>
    <x v="144"/>
    <x v="2"/>
    <n v="897.57"/>
    <n v="4.7600000000000003E-2"/>
    <n v="44.878500000000003"/>
    <n v="6.5"/>
  </r>
  <r>
    <s v="888-02-0338"/>
    <x v="0"/>
    <x v="0"/>
    <x v="1"/>
    <x v="1"/>
    <x v="1"/>
    <n v="26.23"/>
    <n v="9"/>
    <n v="11.8035"/>
    <n v="247.87350000000001"/>
    <d v="2019-01-25T00:00:00"/>
    <x v="4"/>
    <x v="1"/>
    <x v="181"/>
    <x v="0"/>
    <n v="236.07"/>
    <n v="4.7600000000000003E-2"/>
    <n v="11.8035"/>
    <n v="5.9"/>
  </r>
  <r>
    <s v="677-11-0152"/>
    <x v="1"/>
    <x v="1"/>
    <x v="1"/>
    <x v="0"/>
    <x v="4"/>
    <n v="93.26"/>
    <n v="9"/>
    <n v="41.966999999999999"/>
    <n v="881.30700000000002"/>
    <d v="2019-01-16T00:00:00"/>
    <x v="23"/>
    <x v="5"/>
    <x v="182"/>
    <x v="1"/>
    <n v="839.34"/>
    <n v="4.7600000000000003E-2"/>
    <n v="41.966999999999999"/>
    <n v="8.8000000000000007"/>
  </r>
  <r>
    <s v="142-63-6033"/>
    <x v="2"/>
    <x v="2"/>
    <x v="1"/>
    <x v="1"/>
    <x v="2"/>
    <n v="92.36"/>
    <n v="5"/>
    <n v="23.09"/>
    <n v="484.89"/>
    <d v="2019-03-20T00:00:00"/>
    <x v="7"/>
    <x v="5"/>
    <x v="151"/>
    <x v="0"/>
    <n v="461.8"/>
    <n v="4.7600000000000003E-2"/>
    <n v="23.09"/>
    <n v="4.9000000000000004"/>
  </r>
  <r>
    <s v="656-16-1063"/>
    <x v="2"/>
    <x v="2"/>
    <x v="1"/>
    <x v="1"/>
    <x v="3"/>
    <n v="46.42"/>
    <n v="3"/>
    <n v="6.9630000000000001"/>
    <n v="146.22300000000001"/>
    <d v="2019-01-04T00:00:00"/>
    <x v="22"/>
    <x v="1"/>
    <x v="38"/>
    <x v="2"/>
    <n v="139.26"/>
    <n v="4.7600000000000003E-2"/>
    <n v="6.9630000000000001"/>
    <n v="4.4000000000000004"/>
  </r>
  <r>
    <s v="891-58-8335"/>
    <x v="2"/>
    <x v="2"/>
    <x v="0"/>
    <x v="0"/>
    <x v="3"/>
    <n v="29.61"/>
    <n v="7"/>
    <n v="10.3635"/>
    <n v="217.6335"/>
    <d v="2019-03-11T00:00:00"/>
    <x v="14"/>
    <x v="3"/>
    <x v="183"/>
    <x v="1"/>
    <n v="207.27"/>
    <n v="4.7600000000000003E-2"/>
    <n v="10.3635"/>
    <n v="6.5"/>
  </r>
  <r>
    <s v="802-43-8934"/>
    <x v="0"/>
    <x v="0"/>
    <x v="1"/>
    <x v="1"/>
    <x v="2"/>
    <n v="18.28"/>
    <n v="1"/>
    <n v="0.91400000000000003"/>
    <n v="19.193999999999999"/>
    <d v="2019-03-22T00:00:00"/>
    <x v="19"/>
    <x v="1"/>
    <x v="184"/>
    <x v="2"/>
    <n v="18.28"/>
    <n v="4.7600000000000003E-2"/>
    <n v="0.91400000000000003"/>
    <n v="8.3000000000000007"/>
  </r>
  <r>
    <s v="560-30-5617"/>
    <x v="2"/>
    <x v="2"/>
    <x v="1"/>
    <x v="0"/>
    <x v="3"/>
    <n v="24.77"/>
    <n v="5"/>
    <n v="6.1924999999999999"/>
    <n v="130.04249999999999"/>
    <d v="2019-03-24T00:00:00"/>
    <x v="5"/>
    <x v="2"/>
    <x v="185"/>
    <x v="1"/>
    <n v="123.85"/>
    <n v="4.7600000000000003E-2"/>
    <n v="6.1924999999999999"/>
    <n v="8.5"/>
  </r>
  <r>
    <s v="319-74-2561"/>
    <x v="0"/>
    <x v="0"/>
    <x v="0"/>
    <x v="0"/>
    <x v="1"/>
    <n v="94.64"/>
    <n v="3"/>
    <n v="14.196"/>
    <n v="298.11599999999999"/>
    <d v="2019-02-21T00:00:00"/>
    <x v="16"/>
    <x v="4"/>
    <x v="186"/>
    <x v="1"/>
    <n v="283.92"/>
    <n v="4.7600000000000003E-2"/>
    <n v="14.196"/>
    <n v="5.5"/>
  </r>
  <r>
    <s v="549-03-9315"/>
    <x v="2"/>
    <x v="2"/>
    <x v="1"/>
    <x v="1"/>
    <x v="5"/>
    <n v="94.87"/>
    <n v="8"/>
    <n v="37.948"/>
    <n v="796.90800000000002"/>
    <d v="2019-02-12T00:00:00"/>
    <x v="10"/>
    <x v="6"/>
    <x v="187"/>
    <x v="0"/>
    <n v="758.96"/>
    <n v="4.7600000000000003E-2"/>
    <n v="37.948"/>
    <n v="8.6999999999999993"/>
  </r>
  <r>
    <s v="790-29-1172"/>
    <x v="2"/>
    <x v="2"/>
    <x v="1"/>
    <x v="0"/>
    <x v="4"/>
    <n v="57.34"/>
    <n v="3"/>
    <n v="8.6010000000000009"/>
    <n v="180.62100000000001"/>
    <d v="2019-03-10T00:00:00"/>
    <x v="6"/>
    <x v="2"/>
    <x v="188"/>
    <x v="2"/>
    <n v="172.02"/>
    <n v="4.7600000000000003E-2"/>
    <n v="8.6010000000000009"/>
    <n v="7.9"/>
  </r>
  <r>
    <s v="239-36-3640"/>
    <x v="2"/>
    <x v="2"/>
    <x v="1"/>
    <x v="1"/>
    <x v="1"/>
    <n v="45.35"/>
    <n v="6"/>
    <n v="13.605"/>
    <n v="285.70499999999998"/>
    <d v="2019-01-31T00:00:00"/>
    <x v="30"/>
    <x v="4"/>
    <x v="189"/>
    <x v="0"/>
    <n v="272.10000000000002"/>
    <n v="4.7600000000000003E-2"/>
    <n v="13.605"/>
    <n v="6.1"/>
  </r>
  <r>
    <s v="468-01-2051"/>
    <x v="2"/>
    <x v="2"/>
    <x v="1"/>
    <x v="1"/>
    <x v="4"/>
    <n v="62.08"/>
    <n v="7"/>
    <n v="21.728000000000002"/>
    <n v="456.28800000000001"/>
    <d v="2019-03-06T00:00:00"/>
    <x v="8"/>
    <x v="5"/>
    <x v="190"/>
    <x v="0"/>
    <n v="434.56"/>
    <n v="4.7600000000000003E-2"/>
    <n v="21.728000000000002"/>
    <n v="5.4"/>
  </r>
  <r>
    <s v="389-25-3394"/>
    <x v="1"/>
    <x v="1"/>
    <x v="1"/>
    <x v="1"/>
    <x v="1"/>
    <n v="11.81"/>
    <n v="5"/>
    <n v="2.9525000000000001"/>
    <n v="62.002499999999998"/>
    <d v="2019-02-17T00:00:00"/>
    <x v="17"/>
    <x v="2"/>
    <x v="191"/>
    <x v="1"/>
    <n v="59.05"/>
    <n v="4.7600000000000003E-2"/>
    <n v="2.9525000000000001"/>
    <n v="9.4"/>
  </r>
  <r>
    <s v="279-62-1445"/>
    <x v="1"/>
    <x v="1"/>
    <x v="0"/>
    <x v="0"/>
    <x v="5"/>
    <n v="12.54"/>
    <n v="1"/>
    <n v="0.627"/>
    <n v="13.167"/>
    <d v="2019-02-21T00:00:00"/>
    <x v="16"/>
    <x v="4"/>
    <x v="192"/>
    <x v="1"/>
    <n v="12.54"/>
    <n v="4.7600000000000003E-2"/>
    <n v="0.627"/>
    <n v="8.1999999999999993"/>
  </r>
  <r>
    <s v="213-72-6612"/>
    <x v="0"/>
    <x v="0"/>
    <x v="1"/>
    <x v="1"/>
    <x v="4"/>
    <n v="43.25"/>
    <n v="2"/>
    <n v="4.3250000000000002"/>
    <n v="90.825000000000003"/>
    <d v="2019-03-20T00:00:00"/>
    <x v="7"/>
    <x v="5"/>
    <x v="193"/>
    <x v="1"/>
    <n v="86.5"/>
    <n v="4.7600000000000003E-2"/>
    <n v="4.3250000000000002"/>
    <n v="6.2"/>
  </r>
  <r>
    <s v="746-68-6593"/>
    <x v="1"/>
    <x v="1"/>
    <x v="0"/>
    <x v="0"/>
    <x v="3"/>
    <n v="87.16"/>
    <n v="2"/>
    <n v="8.7159999999999993"/>
    <n v="183.036"/>
    <d v="2019-01-11T00:00:00"/>
    <x v="14"/>
    <x v="1"/>
    <x v="194"/>
    <x v="2"/>
    <n v="174.32"/>
    <n v="4.7600000000000003E-2"/>
    <n v="8.7159999999999993"/>
    <n v="9.6999999999999993"/>
  </r>
  <r>
    <s v="836-82-5858"/>
    <x v="2"/>
    <x v="2"/>
    <x v="0"/>
    <x v="1"/>
    <x v="0"/>
    <n v="69.37"/>
    <n v="9"/>
    <n v="31.2165"/>
    <n v="655.54650000000004"/>
    <d v="2019-01-26T00:00:00"/>
    <x v="27"/>
    <x v="0"/>
    <x v="195"/>
    <x v="0"/>
    <n v="624.33000000000004"/>
    <n v="4.7600000000000003E-2"/>
    <n v="31.2165"/>
    <n v="4"/>
  </r>
  <r>
    <s v="583-72-1480"/>
    <x v="1"/>
    <x v="1"/>
    <x v="0"/>
    <x v="1"/>
    <x v="1"/>
    <n v="37.06"/>
    <n v="4"/>
    <n v="7.4119999999999999"/>
    <n v="155.65199999999999"/>
    <d v="2019-01-31T00:00:00"/>
    <x v="30"/>
    <x v="4"/>
    <x v="75"/>
    <x v="0"/>
    <n v="148.24"/>
    <n v="4.7600000000000003E-2"/>
    <n v="7.4119999999999999"/>
    <n v="9.6999999999999993"/>
  </r>
  <r>
    <s v="466-61-5506"/>
    <x v="2"/>
    <x v="2"/>
    <x v="0"/>
    <x v="0"/>
    <x v="1"/>
    <n v="90.7"/>
    <n v="6"/>
    <n v="27.21"/>
    <n v="571.41"/>
    <d v="2019-02-26T00:00:00"/>
    <x v="27"/>
    <x v="6"/>
    <x v="196"/>
    <x v="1"/>
    <n v="544.20000000000005"/>
    <n v="4.7600000000000003E-2"/>
    <n v="27.21"/>
    <n v="5.3"/>
  </r>
  <r>
    <s v="721-86-6247"/>
    <x v="0"/>
    <x v="0"/>
    <x v="1"/>
    <x v="0"/>
    <x v="2"/>
    <n v="63.42"/>
    <n v="8"/>
    <n v="25.367999999999999"/>
    <n v="532.72799999999995"/>
    <d v="2019-03-11T00:00:00"/>
    <x v="14"/>
    <x v="3"/>
    <x v="197"/>
    <x v="0"/>
    <n v="507.36"/>
    <n v="4.7600000000000003E-2"/>
    <n v="25.367999999999999"/>
    <n v="7.4"/>
  </r>
  <r>
    <s v="289-65-5721"/>
    <x v="2"/>
    <x v="2"/>
    <x v="1"/>
    <x v="0"/>
    <x v="5"/>
    <n v="81.37"/>
    <n v="2"/>
    <n v="8.1370000000000005"/>
    <n v="170.87700000000001"/>
    <d v="2019-01-26T00:00:00"/>
    <x v="27"/>
    <x v="0"/>
    <x v="198"/>
    <x v="1"/>
    <n v="162.74"/>
    <n v="4.7600000000000003E-2"/>
    <n v="8.1370000000000005"/>
    <n v="6.5"/>
  </r>
  <r>
    <s v="545-46-3100"/>
    <x v="2"/>
    <x v="2"/>
    <x v="0"/>
    <x v="0"/>
    <x v="1"/>
    <n v="10.59"/>
    <n v="3"/>
    <n v="1.5885"/>
    <n v="33.358499999999999"/>
    <d v="2019-03-12T00:00:00"/>
    <x v="10"/>
    <x v="6"/>
    <x v="199"/>
    <x v="2"/>
    <n v="31.77"/>
    <n v="4.7600000000000003E-2"/>
    <n v="1.5885"/>
    <n v="8.6999999999999993"/>
  </r>
  <r>
    <s v="418-02-5978"/>
    <x v="2"/>
    <x v="2"/>
    <x v="1"/>
    <x v="0"/>
    <x v="0"/>
    <n v="84.09"/>
    <n v="9"/>
    <n v="37.840499999999999"/>
    <n v="794.65049999999997"/>
    <d v="2019-02-11T00:00:00"/>
    <x v="14"/>
    <x v="3"/>
    <x v="200"/>
    <x v="1"/>
    <n v="756.81"/>
    <n v="4.7600000000000003E-2"/>
    <n v="37.840499999999999"/>
    <n v="8"/>
  </r>
  <r>
    <s v="269-04-5750"/>
    <x v="2"/>
    <x v="2"/>
    <x v="0"/>
    <x v="1"/>
    <x v="5"/>
    <n v="73.819999999999993"/>
    <n v="4"/>
    <n v="14.763999999999999"/>
    <n v="310.04399999999998"/>
    <d v="2019-02-21T00:00:00"/>
    <x v="16"/>
    <x v="4"/>
    <x v="201"/>
    <x v="1"/>
    <n v="295.27999999999997"/>
    <n v="4.7600000000000003E-2"/>
    <n v="14.763999999999999"/>
    <n v="6.7"/>
  </r>
  <r>
    <s v="157-13-5295"/>
    <x v="0"/>
    <x v="0"/>
    <x v="0"/>
    <x v="1"/>
    <x v="0"/>
    <n v="51.94"/>
    <n v="10"/>
    <n v="25.97"/>
    <n v="545.37"/>
    <d v="2019-03-09T00:00:00"/>
    <x v="9"/>
    <x v="0"/>
    <x v="202"/>
    <x v="0"/>
    <n v="519.4"/>
    <n v="4.7600000000000003E-2"/>
    <n v="25.97"/>
    <n v="6.5"/>
  </r>
  <r>
    <s v="645-78-8093"/>
    <x v="0"/>
    <x v="0"/>
    <x v="1"/>
    <x v="0"/>
    <x v="3"/>
    <n v="93.14"/>
    <n v="2"/>
    <n v="9.3140000000000001"/>
    <n v="195.59399999999999"/>
    <d v="2019-01-20T00:00:00"/>
    <x v="7"/>
    <x v="2"/>
    <x v="203"/>
    <x v="0"/>
    <n v="186.28"/>
    <n v="4.7600000000000003E-2"/>
    <n v="9.3140000000000001"/>
    <n v="4.0999999999999996"/>
  </r>
  <r>
    <s v="211-30-9270"/>
    <x v="1"/>
    <x v="1"/>
    <x v="1"/>
    <x v="1"/>
    <x v="0"/>
    <n v="17.41"/>
    <n v="5"/>
    <n v="4.3525"/>
    <n v="91.402500000000003"/>
    <d v="2019-01-28T00:00:00"/>
    <x v="20"/>
    <x v="3"/>
    <x v="204"/>
    <x v="2"/>
    <n v="87.05"/>
    <n v="4.7600000000000003E-2"/>
    <n v="4.3525"/>
    <n v="4.9000000000000004"/>
  </r>
  <r>
    <s v="755-12-3214"/>
    <x v="1"/>
    <x v="1"/>
    <x v="0"/>
    <x v="0"/>
    <x v="5"/>
    <n v="44.22"/>
    <n v="5"/>
    <n v="11.055"/>
    <n v="232.155"/>
    <d v="2019-03-05T00:00:00"/>
    <x v="0"/>
    <x v="6"/>
    <x v="205"/>
    <x v="2"/>
    <n v="221.1"/>
    <n v="4.7600000000000003E-2"/>
    <n v="11.055"/>
    <n v="8.6"/>
  </r>
  <r>
    <s v="346-84-3103"/>
    <x v="2"/>
    <x v="2"/>
    <x v="0"/>
    <x v="0"/>
    <x v="1"/>
    <n v="13.22"/>
    <n v="5"/>
    <n v="3.3050000000000002"/>
    <n v="69.405000000000001"/>
    <d v="2019-03-02T00:00:00"/>
    <x v="18"/>
    <x v="0"/>
    <x v="206"/>
    <x v="1"/>
    <n v="66.099999999999994"/>
    <n v="4.7600000000000003E-2"/>
    <n v="3.3050000000000002"/>
    <n v="4.3"/>
  </r>
  <r>
    <s v="478-06-7835"/>
    <x v="0"/>
    <x v="0"/>
    <x v="1"/>
    <x v="1"/>
    <x v="5"/>
    <n v="89.69"/>
    <n v="1"/>
    <n v="4.4844999999999997"/>
    <n v="94.174499999999995"/>
    <d v="2019-01-11T00:00:00"/>
    <x v="14"/>
    <x v="1"/>
    <x v="207"/>
    <x v="0"/>
    <n v="89.69"/>
    <n v="4.7600000000000003E-2"/>
    <n v="4.4844999999999997"/>
    <n v="4.9000000000000004"/>
  </r>
  <r>
    <s v="540-11-4336"/>
    <x v="0"/>
    <x v="0"/>
    <x v="1"/>
    <x v="1"/>
    <x v="4"/>
    <n v="24.94"/>
    <n v="9"/>
    <n v="11.223000000000001"/>
    <n v="235.68299999999999"/>
    <d v="2019-01-11T00:00:00"/>
    <x v="14"/>
    <x v="1"/>
    <x v="208"/>
    <x v="2"/>
    <n v="224.46"/>
    <n v="4.7600000000000003E-2"/>
    <n v="11.223000000000001"/>
    <n v="5.6"/>
  </r>
  <r>
    <s v="448-81-5016"/>
    <x v="0"/>
    <x v="0"/>
    <x v="1"/>
    <x v="1"/>
    <x v="0"/>
    <n v="59.77"/>
    <n v="2"/>
    <n v="5.9770000000000003"/>
    <n v="125.517"/>
    <d v="2019-03-11T00:00:00"/>
    <x v="14"/>
    <x v="3"/>
    <x v="209"/>
    <x v="2"/>
    <n v="119.54"/>
    <n v="4.7600000000000003E-2"/>
    <n v="5.9770000000000003"/>
    <n v="5.8"/>
  </r>
  <r>
    <s v="142-72-4741"/>
    <x v="1"/>
    <x v="1"/>
    <x v="0"/>
    <x v="1"/>
    <x v="5"/>
    <n v="93.2"/>
    <n v="2"/>
    <n v="9.32"/>
    <n v="195.72"/>
    <d v="2019-02-28T00:00:00"/>
    <x v="20"/>
    <x v="4"/>
    <x v="78"/>
    <x v="2"/>
    <n v="186.4"/>
    <n v="4.7600000000000003E-2"/>
    <n v="9.32"/>
    <n v="6"/>
  </r>
  <r>
    <s v="217-58-1179"/>
    <x v="0"/>
    <x v="0"/>
    <x v="0"/>
    <x v="1"/>
    <x v="2"/>
    <n v="62.65"/>
    <n v="4"/>
    <n v="12.53"/>
    <n v="263.13"/>
    <d v="2019-01-05T00:00:00"/>
    <x v="0"/>
    <x v="0"/>
    <x v="210"/>
    <x v="1"/>
    <n v="250.6"/>
    <n v="4.7600000000000003E-2"/>
    <n v="12.53"/>
    <n v="4.2"/>
  </r>
  <r>
    <s v="376-02-8238"/>
    <x v="2"/>
    <x v="2"/>
    <x v="1"/>
    <x v="1"/>
    <x v="2"/>
    <n v="93.87"/>
    <n v="8"/>
    <n v="37.548000000000002"/>
    <n v="788.50800000000004"/>
    <d v="2019-02-02T00:00:00"/>
    <x v="18"/>
    <x v="0"/>
    <x v="211"/>
    <x v="2"/>
    <n v="750.96"/>
    <n v="4.7600000000000003E-2"/>
    <n v="37.548000000000002"/>
    <n v="8.3000000000000007"/>
  </r>
  <r>
    <s v="530-90-9855"/>
    <x v="0"/>
    <x v="0"/>
    <x v="0"/>
    <x v="1"/>
    <x v="2"/>
    <n v="47.59"/>
    <n v="8"/>
    <n v="19.036000000000001"/>
    <n v="399.75599999999997"/>
    <d v="2019-01-01T00:00:00"/>
    <x v="15"/>
    <x v="6"/>
    <x v="212"/>
    <x v="1"/>
    <n v="380.72"/>
    <n v="4.7600000000000003E-2"/>
    <n v="19.036000000000001"/>
    <n v="5.7"/>
  </r>
  <r>
    <s v="866-05-7563"/>
    <x v="2"/>
    <x v="2"/>
    <x v="0"/>
    <x v="0"/>
    <x v="1"/>
    <n v="81.400000000000006"/>
    <n v="3"/>
    <n v="12.21"/>
    <n v="256.41000000000003"/>
    <d v="2019-02-09T00:00:00"/>
    <x v="9"/>
    <x v="0"/>
    <x v="213"/>
    <x v="1"/>
    <n v="244.2"/>
    <n v="4.7600000000000003E-2"/>
    <n v="12.21"/>
    <n v="4.8"/>
  </r>
  <r>
    <s v="604-70-6476"/>
    <x v="0"/>
    <x v="0"/>
    <x v="0"/>
    <x v="1"/>
    <x v="5"/>
    <n v="17.940000000000001"/>
    <n v="5"/>
    <n v="4.4850000000000003"/>
    <n v="94.185000000000002"/>
    <d v="2019-01-23T00:00:00"/>
    <x v="21"/>
    <x v="5"/>
    <x v="214"/>
    <x v="0"/>
    <n v="89.7"/>
    <n v="4.7600000000000003E-2"/>
    <n v="4.4850000000000003"/>
    <n v="6.8"/>
  </r>
  <r>
    <s v="799-71-1548"/>
    <x v="0"/>
    <x v="0"/>
    <x v="0"/>
    <x v="1"/>
    <x v="1"/>
    <n v="77.72"/>
    <n v="4"/>
    <n v="15.544"/>
    <n v="326.42399999999998"/>
    <d v="2019-01-07T00:00:00"/>
    <x v="11"/>
    <x v="3"/>
    <x v="215"/>
    <x v="2"/>
    <n v="310.88"/>
    <n v="4.7600000000000003E-2"/>
    <n v="15.544"/>
    <n v="8.8000000000000007"/>
  </r>
  <r>
    <s v="785-13-7708"/>
    <x v="2"/>
    <x v="2"/>
    <x v="1"/>
    <x v="1"/>
    <x v="4"/>
    <n v="73.06"/>
    <n v="7"/>
    <n v="25.571000000000002"/>
    <n v="536.99099999999999"/>
    <d v="2019-01-14T00:00:00"/>
    <x v="25"/>
    <x v="3"/>
    <x v="216"/>
    <x v="2"/>
    <n v="511.42"/>
    <n v="4.7600000000000003E-2"/>
    <n v="25.571000000000002"/>
    <n v="4.2"/>
  </r>
  <r>
    <s v="845-51-0542"/>
    <x v="2"/>
    <x v="2"/>
    <x v="0"/>
    <x v="1"/>
    <x v="4"/>
    <n v="46.55"/>
    <n v="9"/>
    <n v="20.947500000000002"/>
    <n v="439.89749999999998"/>
    <d v="2019-02-02T00:00:00"/>
    <x v="18"/>
    <x v="0"/>
    <x v="217"/>
    <x v="0"/>
    <n v="418.95"/>
    <n v="4.7600000000000003E-2"/>
    <n v="20.947500000000002"/>
    <n v="6.4"/>
  </r>
  <r>
    <s v="662-47-5456"/>
    <x v="1"/>
    <x v="1"/>
    <x v="0"/>
    <x v="1"/>
    <x v="5"/>
    <n v="35.19"/>
    <n v="10"/>
    <n v="17.594999999999999"/>
    <n v="369.495"/>
    <d v="2019-03-17T00:00:00"/>
    <x v="17"/>
    <x v="2"/>
    <x v="216"/>
    <x v="2"/>
    <n v="351.9"/>
    <n v="4.7600000000000003E-2"/>
    <n v="17.594999999999999"/>
    <n v="8.4"/>
  </r>
  <r>
    <s v="883-17-4236"/>
    <x v="1"/>
    <x v="1"/>
    <x v="1"/>
    <x v="0"/>
    <x v="3"/>
    <n v="14.39"/>
    <n v="2"/>
    <n v="1.4390000000000001"/>
    <n v="30.219000000000001"/>
    <d v="2019-03-02T00:00:00"/>
    <x v="18"/>
    <x v="0"/>
    <x v="143"/>
    <x v="2"/>
    <n v="28.78"/>
    <n v="4.7600000000000003E-2"/>
    <n v="1.4390000000000001"/>
    <n v="7.2"/>
  </r>
  <r>
    <s v="290-68-2984"/>
    <x v="0"/>
    <x v="0"/>
    <x v="1"/>
    <x v="1"/>
    <x v="2"/>
    <n v="23.75"/>
    <n v="4"/>
    <n v="4.75"/>
    <n v="99.75"/>
    <d v="2019-03-16T00:00:00"/>
    <x v="23"/>
    <x v="0"/>
    <x v="218"/>
    <x v="1"/>
    <n v="95"/>
    <n v="4.7600000000000003E-2"/>
    <n v="4.75"/>
    <n v="5.2"/>
  </r>
  <r>
    <s v="704-11-6354"/>
    <x v="0"/>
    <x v="0"/>
    <x v="0"/>
    <x v="1"/>
    <x v="2"/>
    <n v="58.9"/>
    <n v="8"/>
    <n v="23.56"/>
    <n v="494.76"/>
    <d v="2019-01-06T00:00:00"/>
    <x v="8"/>
    <x v="2"/>
    <x v="219"/>
    <x v="1"/>
    <n v="471.2"/>
    <n v="4.7600000000000003E-2"/>
    <n v="23.56"/>
    <n v="8.9"/>
  </r>
  <r>
    <s v="110-48-7033"/>
    <x v="2"/>
    <x v="2"/>
    <x v="0"/>
    <x v="1"/>
    <x v="5"/>
    <n v="32.619999999999997"/>
    <n v="4"/>
    <n v="6.524"/>
    <n v="137.00399999999999"/>
    <d v="2019-01-29T00:00:00"/>
    <x v="12"/>
    <x v="6"/>
    <x v="146"/>
    <x v="1"/>
    <n v="130.47999999999999"/>
    <n v="4.7600000000000003E-2"/>
    <n v="6.524"/>
    <n v="9"/>
  </r>
  <r>
    <s v="366-93-0948"/>
    <x v="0"/>
    <x v="0"/>
    <x v="0"/>
    <x v="1"/>
    <x v="1"/>
    <n v="66.349999999999994"/>
    <n v="1"/>
    <n v="3.3174999999999999"/>
    <n v="69.667500000000004"/>
    <d v="2019-01-31T00:00:00"/>
    <x v="30"/>
    <x v="4"/>
    <x v="220"/>
    <x v="2"/>
    <n v="66.349999999999994"/>
    <n v="4.7600000000000003E-2"/>
    <n v="3.3174999999999999"/>
    <n v="9.6999999999999993"/>
  </r>
  <r>
    <s v="729-09-9681"/>
    <x v="0"/>
    <x v="0"/>
    <x v="0"/>
    <x v="1"/>
    <x v="2"/>
    <n v="25.91"/>
    <n v="6"/>
    <n v="7.7729999999999997"/>
    <n v="163.233"/>
    <d v="2019-02-05T00:00:00"/>
    <x v="0"/>
    <x v="6"/>
    <x v="91"/>
    <x v="0"/>
    <n v="155.46"/>
    <n v="4.7600000000000003E-2"/>
    <n v="7.7729999999999997"/>
    <n v="8.6999999999999993"/>
  </r>
  <r>
    <s v="151-16-1484"/>
    <x v="0"/>
    <x v="0"/>
    <x v="0"/>
    <x v="1"/>
    <x v="1"/>
    <n v="32.25"/>
    <n v="4"/>
    <n v="6.45"/>
    <n v="135.44999999999999"/>
    <d v="2019-02-13T00:00:00"/>
    <x v="26"/>
    <x v="5"/>
    <x v="192"/>
    <x v="0"/>
    <n v="129"/>
    <n v="4.7600000000000003E-2"/>
    <n v="6.45"/>
    <n v="6.5"/>
  </r>
  <r>
    <s v="380-94-4661"/>
    <x v="1"/>
    <x v="1"/>
    <x v="0"/>
    <x v="1"/>
    <x v="1"/>
    <n v="65.94"/>
    <n v="4"/>
    <n v="13.188000000000001"/>
    <n v="276.94799999999998"/>
    <d v="2019-02-07T00:00:00"/>
    <x v="11"/>
    <x v="4"/>
    <x v="137"/>
    <x v="2"/>
    <n v="263.76"/>
    <n v="4.7600000000000003E-2"/>
    <n v="13.188000000000001"/>
    <n v="6.9"/>
  </r>
  <r>
    <s v="850-41-9669"/>
    <x v="0"/>
    <x v="0"/>
    <x v="1"/>
    <x v="0"/>
    <x v="1"/>
    <n v="75.06"/>
    <n v="9"/>
    <n v="33.777000000000001"/>
    <n v="709.31700000000001"/>
    <d v="2019-03-19T00:00:00"/>
    <x v="24"/>
    <x v="6"/>
    <x v="221"/>
    <x v="0"/>
    <n v="675.54"/>
    <n v="4.7600000000000003E-2"/>
    <n v="33.777000000000001"/>
    <n v="6.2"/>
  </r>
  <r>
    <s v="821-07-3596"/>
    <x v="1"/>
    <x v="1"/>
    <x v="1"/>
    <x v="0"/>
    <x v="5"/>
    <n v="16.45"/>
    <n v="4"/>
    <n v="3.29"/>
    <n v="69.09"/>
    <d v="2019-03-07T00:00:00"/>
    <x v="11"/>
    <x v="4"/>
    <x v="222"/>
    <x v="0"/>
    <n v="65.8"/>
    <n v="4.7600000000000003E-2"/>
    <n v="3.29"/>
    <n v="5.6"/>
  </r>
  <r>
    <s v="655-85-5130"/>
    <x v="2"/>
    <x v="2"/>
    <x v="0"/>
    <x v="0"/>
    <x v="5"/>
    <n v="38.299999999999997"/>
    <n v="4"/>
    <n v="7.66"/>
    <n v="160.86000000000001"/>
    <d v="2019-03-13T00:00:00"/>
    <x v="26"/>
    <x v="5"/>
    <x v="223"/>
    <x v="1"/>
    <n v="153.19999999999999"/>
    <n v="4.7600000000000003E-2"/>
    <n v="7.66"/>
    <n v="5.7"/>
  </r>
  <r>
    <s v="447-15-7839"/>
    <x v="0"/>
    <x v="0"/>
    <x v="0"/>
    <x v="0"/>
    <x v="3"/>
    <n v="22.24"/>
    <n v="10"/>
    <n v="11.12"/>
    <n v="233.52"/>
    <d v="2019-02-09T00:00:00"/>
    <x v="9"/>
    <x v="0"/>
    <x v="224"/>
    <x v="1"/>
    <n v="222.4"/>
    <n v="4.7600000000000003E-2"/>
    <n v="11.12"/>
    <n v="4.2"/>
  </r>
  <r>
    <s v="154-74-7179"/>
    <x v="2"/>
    <x v="2"/>
    <x v="1"/>
    <x v="1"/>
    <x v="3"/>
    <n v="54.45"/>
    <n v="1"/>
    <n v="2.7225000000000001"/>
    <n v="57.172499999999999"/>
    <d v="2019-02-26T00:00:00"/>
    <x v="27"/>
    <x v="6"/>
    <x v="225"/>
    <x v="0"/>
    <n v="54.45"/>
    <n v="4.7600000000000003E-2"/>
    <n v="2.7225000000000001"/>
    <n v="7.9"/>
  </r>
  <r>
    <s v="253-12-6086"/>
    <x v="0"/>
    <x v="0"/>
    <x v="0"/>
    <x v="0"/>
    <x v="3"/>
    <n v="98.4"/>
    <n v="7"/>
    <n v="34.44"/>
    <n v="723.24"/>
    <d v="2019-03-12T00:00:00"/>
    <x v="10"/>
    <x v="6"/>
    <x v="31"/>
    <x v="2"/>
    <n v="688.8"/>
    <n v="4.7600000000000003E-2"/>
    <n v="34.44"/>
    <n v="8.6999999999999993"/>
  </r>
  <r>
    <s v="808-65-0703"/>
    <x v="1"/>
    <x v="1"/>
    <x v="1"/>
    <x v="1"/>
    <x v="2"/>
    <n v="35.47"/>
    <n v="4"/>
    <n v="7.0940000000000003"/>
    <n v="148.97399999999999"/>
    <d v="2019-03-14T00:00:00"/>
    <x v="25"/>
    <x v="4"/>
    <x v="226"/>
    <x v="2"/>
    <n v="141.88"/>
    <n v="4.7600000000000003E-2"/>
    <n v="7.0940000000000003"/>
    <n v="6.9"/>
  </r>
  <r>
    <s v="571-94-0759"/>
    <x v="2"/>
    <x v="2"/>
    <x v="0"/>
    <x v="0"/>
    <x v="4"/>
    <n v="74.599999999999994"/>
    <n v="10"/>
    <n v="37.299999999999997"/>
    <n v="783.3"/>
    <d v="2019-01-08T00:00:00"/>
    <x v="1"/>
    <x v="6"/>
    <x v="227"/>
    <x v="1"/>
    <n v="746"/>
    <n v="4.7600000000000003E-2"/>
    <n v="37.299999999999997"/>
    <n v="9.5"/>
  </r>
  <r>
    <s v="144-51-6085"/>
    <x v="0"/>
    <x v="0"/>
    <x v="0"/>
    <x v="1"/>
    <x v="2"/>
    <n v="70.739999999999995"/>
    <n v="4"/>
    <n v="14.148"/>
    <n v="297.108"/>
    <d v="2019-01-05T00:00:00"/>
    <x v="0"/>
    <x v="0"/>
    <x v="228"/>
    <x v="2"/>
    <n v="282.95999999999998"/>
    <n v="4.7600000000000003E-2"/>
    <n v="14.148"/>
    <n v="4.4000000000000004"/>
  </r>
  <r>
    <s v="731-14-2199"/>
    <x v="0"/>
    <x v="0"/>
    <x v="0"/>
    <x v="0"/>
    <x v="2"/>
    <n v="35.54"/>
    <n v="10"/>
    <n v="17.77"/>
    <n v="373.17"/>
    <d v="2019-01-04T00:00:00"/>
    <x v="22"/>
    <x v="1"/>
    <x v="229"/>
    <x v="0"/>
    <n v="355.4"/>
    <n v="4.7600000000000003E-2"/>
    <n v="17.77"/>
    <n v="7"/>
  </r>
  <r>
    <s v="783-09-1637"/>
    <x v="2"/>
    <x v="2"/>
    <x v="1"/>
    <x v="0"/>
    <x v="3"/>
    <n v="67.430000000000007"/>
    <n v="5"/>
    <n v="16.857500000000002"/>
    <n v="354.00749999999999"/>
    <d v="2019-03-06T00:00:00"/>
    <x v="8"/>
    <x v="5"/>
    <x v="230"/>
    <x v="0"/>
    <n v="337.15"/>
    <n v="4.7600000000000003E-2"/>
    <n v="16.857500000000002"/>
    <n v="6.3"/>
  </r>
  <r>
    <s v="687-15-1097"/>
    <x v="1"/>
    <x v="1"/>
    <x v="0"/>
    <x v="0"/>
    <x v="0"/>
    <n v="21.12"/>
    <n v="2"/>
    <n v="2.1120000000000001"/>
    <n v="44.351999999999997"/>
    <d v="2019-01-03T00:00:00"/>
    <x v="2"/>
    <x v="4"/>
    <x v="151"/>
    <x v="1"/>
    <n v="42.24"/>
    <n v="4.7600000000000003E-2"/>
    <n v="2.1120000000000001"/>
    <n v="9.6999999999999993"/>
  </r>
  <r>
    <s v="126-54-1082"/>
    <x v="0"/>
    <x v="0"/>
    <x v="0"/>
    <x v="0"/>
    <x v="2"/>
    <n v="21.54"/>
    <n v="9"/>
    <n v="9.6929999999999996"/>
    <n v="203.553"/>
    <d v="2019-01-07T00:00:00"/>
    <x v="11"/>
    <x v="3"/>
    <x v="231"/>
    <x v="2"/>
    <n v="193.86"/>
    <n v="4.7600000000000003E-2"/>
    <n v="9.6929999999999996"/>
    <n v="8.8000000000000007"/>
  </r>
  <r>
    <s v="633-91-1052"/>
    <x v="0"/>
    <x v="0"/>
    <x v="1"/>
    <x v="0"/>
    <x v="2"/>
    <n v="12.03"/>
    <n v="2"/>
    <n v="1.2030000000000001"/>
    <n v="25.263000000000002"/>
    <d v="2019-01-27T00:00:00"/>
    <x v="3"/>
    <x v="2"/>
    <x v="232"/>
    <x v="1"/>
    <n v="24.06"/>
    <n v="4.7600000000000003E-2"/>
    <n v="1.2030000000000001"/>
    <n v="5.0999999999999996"/>
  </r>
  <r>
    <s v="477-24-6490"/>
    <x v="2"/>
    <x v="2"/>
    <x v="1"/>
    <x v="0"/>
    <x v="0"/>
    <n v="99.71"/>
    <n v="6"/>
    <n v="29.913"/>
    <n v="628.173"/>
    <d v="2019-02-26T00:00:00"/>
    <x v="27"/>
    <x v="6"/>
    <x v="233"/>
    <x v="0"/>
    <n v="598.26"/>
    <n v="4.7600000000000003E-2"/>
    <n v="29.913"/>
    <n v="7.9"/>
  </r>
  <r>
    <s v="566-19-5475"/>
    <x v="2"/>
    <x v="2"/>
    <x v="1"/>
    <x v="1"/>
    <x v="5"/>
    <n v="47.97"/>
    <n v="7"/>
    <n v="16.7895"/>
    <n v="352.5795"/>
    <d v="2019-01-07T00:00:00"/>
    <x v="11"/>
    <x v="3"/>
    <x v="234"/>
    <x v="1"/>
    <n v="335.79"/>
    <n v="4.7600000000000003E-2"/>
    <n v="16.7895"/>
    <n v="6.2"/>
  </r>
  <r>
    <s v="526-86-8552"/>
    <x v="1"/>
    <x v="1"/>
    <x v="0"/>
    <x v="0"/>
    <x v="2"/>
    <n v="21.82"/>
    <n v="10"/>
    <n v="10.91"/>
    <n v="229.11"/>
    <d v="2019-01-07T00:00:00"/>
    <x v="11"/>
    <x v="3"/>
    <x v="24"/>
    <x v="1"/>
    <n v="218.2"/>
    <n v="4.7600000000000003E-2"/>
    <n v="10.91"/>
    <n v="7.1"/>
  </r>
  <r>
    <s v="376-56-3573"/>
    <x v="1"/>
    <x v="1"/>
    <x v="1"/>
    <x v="0"/>
    <x v="5"/>
    <n v="95.42"/>
    <n v="4"/>
    <n v="19.084"/>
    <n v="400.76400000000001"/>
    <d v="2019-02-02T00:00:00"/>
    <x v="18"/>
    <x v="0"/>
    <x v="2"/>
    <x v="0"/>
    <n v="381.68"/>
    <n v="4.7600000000000003E-2"/>
    <n v="19.084"/>
    <n v="6.4"/>
  </r>
  <r>
    <s v="537-72-0426"/>
    <x v="1"/>
    <x v="1"/>
    <x v="0"/>
    <x v="1"/>
    <x v="5"/>
    <n v="70.989999999999995"/>
    <n v="10"/>
    <n v="35.494999999999997"/>
    <n v="745.39499999999998"/>
    <d v="2019-03-20T00:00:00"/>
    <x v="7"/>
    <x v="5"/>
    <x v="235"/>
    <x v="1"/>
    <n v="709.9"/>
    <n v="4.7600000000000003E-2"/>
    <n v="35.494999999999997"/>
    <n v="5.7"/>
  </r>
  <r>
    <s v="828-61-5674"/>
    <x v="0"/>
    <x v="0"/>
    <x v="0"/>
    <x v="1"/>
    <x v="3"/>
    <n v="44.02"/>
    <n v="10"/>
    <n v="22.01"/>
    <n v="462.21"/>
    <d v="2019-03-20T00:00:00"/>
    <x v="7"/>
    <x v="5"/>
    <x v="129"/>
    <x v="2"/>
    <n v="440.2"/>
    <n v="4.7600000000000003E-2"/>
    <n v="22.01"/>
    <n v="9.6"/>
  </r>
  <r>
    <s v="136-08-6195"/>
    <x v="0"/>
    <x v="0"/>
    <x v="1"/>
    <x v="0"/>
    <x v="2"/>
    <n v="69.959999999999994"/>
    <n v="8"/>
    <n v="27.984000000000002"/>
    <n v="587.66399999999999"/>
    <d v="2019-02-15T00:00:00"/>
    <x v="13"/>
    <x v="1"/>
    <x v="154"/>
    <x v="2"/>
    <n v="559.67999999999995"/>
    <n v="4.7600000000000003E-2"/>
    <n v="27.984000000000002"/>
    <n v="6.4"/>
  </r>
  <r>
    <s v="523-38-0215"/>
    <x v="1"/>
    <x v="1"/>
    <x v="1"/>
    <x v="1"/>
    <x v="2"/>
    <n v="37"/>
    <n v="1"/>
    <n v="1.85"/>
    <n v="38.85"/>
    <d v="2019-03-06T00:00:00"/>
    <x v="8"/>
    <x v="5"/>
    <x v="236"/>
    <x v="2"/>
    <n v="37"/>
    <n v="4.7600000000000003E-2"/>
    <n v="1.85"/>
    <n v="7.9"/>
  </r>
  <r>
    <s v="490-29-1201"/>
    <x v="0"/>
    <x v="0"/>
    <x v="1"/>
    <x v="0"/>
    <x v="3"/>
    <n v="15.34"/>
    <n v="1"/>
    <n v="0.76700000000000002"/>
    <n v="16.106999999999999"/>
    <d v="2019-01-06T00:00:00"/>
    <x v="8"/>
    <x v="2"/>
    <x v="237"/>
    <x v="1"/>
    <n v="15.34"/>
    <n v="4.7600000000000003E-2"/>
    <n v="0.76700000000000002"/>
    <n v="6.5"/>
  </r>
  <r>
    <s v="667-92-0055"/>
    <x v="0"/>
    <x v="0"/>
    <x v="0"/>
    <x v="1"/>
    <x v="0"/>
    <n v="99.83"/>
    <n v="6"/>
    <n v="29.949000000000002"/>
    <n v="628.92899999999997"/>
    <d v="2019-03-04T00:00:00"/>
    <x v="22"/>
    <x v="3"/>
    <x v="238"/>
    <x v="0"/>
    <n v="598.98"/>
    <n v="4.7600000000000003E-2"/>
    <n v="29.949000000000002"/>
    <n v="8.5"/>
  </r>
  <r>
    <s v="565-17-3836"/>
    <x v="0"/>
    <x v="0"/>
    <x v="0"/>
    <x v="0"/>
    <x v="0"/>
    <n v="47.67"/>
    <n v="4"/>
    <n v="9.5340000000000007"/>
    <n v="200.214"/>
    <d v="2019-03-12T00:00:00"/>
    <x v="10"/>
    <x v="6"/>
    <x v="239"/>
    <x v="1"/>
    <n v="190.68"/>
    <n v="4.7600000000000003E-2"/>
    <n v="9.5340000000000007"/>
    <n v="9.1"/>
  </r>
  <r>
    <s v="498-41-1961"/>
    <x v="2"/>
    <x v="2"/>
    <x v="1"/>
    <x v="1"/>
    <x v="0"/>
    <n v="66.680000000000007"/>
    <n v="5"/>
    <n v="16.670000000000002"/>
    <n v="350.07"/>
    <d v="2019-02-20T00:00:00"/>
    <x v="7"/>
    <x v="5"/>
    <x v="240"/>
    <x v="1"/>
    <n v="333.4"/>
    <n v="4.7600000000000003E-2"/>
    <n v="16.670000000000002"/>
    <n v="7.6"/>
  </r>
  <r>
    <s v="593-95-4461"/>
    <x v="1"/>
    <x v="1"/>
    <x v="0"/>
    <x v="1"/>
    <x v="2"/>
    <n v="74.86"/>
    <n v="1"/>
    <n v="3.7429999999999999"/>
    <n v="78.602999999999994"/>
    <d v="2019-03-24T00:00:00"/>
    <x v="5"/>
    <x v="2"/>
    <x v="32"/>
    <x v="1"/>
    <n v="74.86"/>
    <n v="4.7600000000000003E-2"/>
    <n v="3.7429999999999999"/>
    <n v="6.9"/>
  </r>
  <r>
    <s v="226-71-3580"/>
    <x v="1"/>
    <x v="1"/>
    <x v="1"/>
    <x v="0"/>
    <x v="3"/>
    <n v="23.75"/>
    <n v="9"/>
    <n v="10.6875"/>
    <n v="224.4375"/>
    <d v="2019-01-31T00:00:00"/>
    <x v="30"/>
    <x v="4"/>
    <x v="110"/>
    <x v="1"/>
    <n v="213.75"/>
    <n v="4.7600000000000003E-2"/>
    <n v="10.6875"/>
    <n v="9.5"/>
  </r>
  <r>
    <s v="283-79-9594"/>
    <x v="2"/>
    <x v="2"/>
    <x v="1"/>
    <x v="0"/>
    <x v="4"/>
    <n v="48.51"/>
    <n v="7"/>
    <n v="16.9785"/>
    <n v="356.54849999999999"/>
    <d v="2019-01-25T00:00:00"/>
    <x v="4"/>
    <x v="1"/>
    <x v="241"/>
    <x v="2"/>
    <n v="339.57"/>
    <n v="4.7600000000000003E-2"/>
    <n v="16.9785"/>
    <n v="5.2"/>
  </r>
  <r>
    <s v="430-60-3493"/>
    <x v="0"/>
    <x v="0"/>
    <x v="0"/>
    <x v="0"/>
    <x v="2"/>
    <n v="94.88"/>
    <n v="7"/>
    <n v="33.207999999999998"/>
    <n v="697.36800000000005"/>
    <d v="2019-02-03T00:00:00"/>
    <x v="2"/>
    <x v="2"/>
    <x v="242"/>
    <x v="1"/>
    <n v="664.16"/>
    <n v="4.7600000000000003E-2"/>
    <n v="33.207999999999998"/>
    <n v="4.2"/>
  </r>
  <r>
    <s v="139-20-0155"/>
    <x v="2"/>
    <x v="2"/>
    <x v="0"/>
    <x v="1"/>
    <x v="1"/>
    <n v="40.299999999999997"/>
    <n v="10"/>
    <n v="20.149999999999999"/>
    <n v="423.15"/>
    <d v="2019-01-24T00:00:00"/>
    <x v="5"/>
    <x v="4"/>
    <x v="243"/>
    <x v="2"/>
    <n v="403"/>
    <n v="4.7600000000000003E-2"/>
    <n v="20.149999999999999"/>
    <n v="7"/>
  </r>
  <r>
    <s v="558-80-4082"/>
    <x v="1"/>
    <x v="1"/>
    <x v="1"/>
    <x v="1"/>
    <x v="1"/>
    <n v="27.85"/>
    <n v="7"/>
    <n v="9.7475000000000005"/>
    <n v="204.69749999999999"/>
    <d v="2019-03-14T00:00:00"/>
    <x v="25"/>
    <x v="4"/>
    <x v="244"/>
    <x v="0"/>
    <n v="194.95"/>
    <n v="4.7600000000000003E-2"/>
    <n v="9.7475000000000005"/>
    <n v="6"/>
  </r>
  <r>
    <s v="278-97-7759"/>
    <x v="0"/>
    <x v="0"/>
    <x v="0"/>
    <x v="0"/>
    <x v="1"/>
    <n v="62.48"/>
    <n v="1"/>
    <n v="3.1240000000000001"/>
    <n v="65.603999999999999"/>
    <d v="2019-02-18T00:00:00"/>
    <x v="28"/>
    <x v="3"/>
    <x v="245"/>
    <x v="1"/>
    <n v="62.48"/>
    <n v="4.7600000000000003E-2"/>
    <n v="3.1240000000000001"/>
    <n v="4.7"/>
  </r>
  <r>
    <s v="316-68-6352"/>
    <x v="0"/>
    <x v="0"/>
    <x v="0"/>
    <x v="0"/>
    <x v="4"/>
    <n v="36.36"/>
    <n v="2"/>
    <n v="3.6360000000000001"/>
    <n v="76.355999999999995"/>
    <d v="2019-01-21T00:00:00"/>
    <x v="16"/>
    <x v="3"/>
    <x v="158"/>
    <x v="1"/>
    <n v="72.72"/>
    <n v="4.7600000000000003E-2"/>
    <n v="3.6360000000000001"/>
    <n v="7.1"/>
  </r>
  <r>
    <s v="585-03-5943"/>
    <x v="2"/>
    <x v="2"/>
    <x v="1"/>
    <x v="1"/>
    <x v="0"/>
    <n v="18.11"/>
    <n v="10"/>
    <n v="9.0549999999999997"/>
    <n v="190.155"/>
    <d v="2019-03-13T00:00:00"/>
    <x v="26"/>
    <x v="5"/>
    <x v="246"/>
    <x v="0"/>
    <n v="181.1"/>
    <n v="4.7600000000000003E-2"/>
    <n v="9.0549999999999997"/>
    <n v="5.9"/>
  </r>
  <r>
    <s v="211-05-0490"/>
    <x v="1"/>
    <x v="1"/>
    <x v="0"/>
    <x v="0"/>
    <x v="1"/>
    <n v="51.92"/>
    <n v="5"/>
    <n v="12.98"/>
    <n v="272.58"/>
    <d v="2019-03-03T00:00:00"/>
    <x v="2"/>
    <x v="2"/>
    <x v="247"/>
    <x v="1"/>
    <n v="259.60000000000002"/>
    <n v="4.7600000000000003E-2"/>
    <n v="12.98"/>
    <n v="7.5"/>
  </r>
  <r>
    <s v="727-75-6477"/>
    <x v="1"/>
    <x v="1"/>
    <x v="1"/>
    <x v="1"/>
    <x v="1"/>
    <n v="28.84"/>
    <n v="4"/>
    <n v="5.7679999999999998"/>
    <n v="121.128"/>
    <d v="2019-03-29T00:00:00"/>
    <x v="12"/>
    <x v="1"/>
    <x v="248"/>
    <x v="1"/>
    <n v="115.36"/>
    <n v="4.7600000000000003E-2"/>
    <n v="5.7679999999999998"/>
    <n v="6.4"/>
  </r>
  <r>
    <s v="744-02-5987"/>
    <x v="0"/>
    <x v="0"/>
    <x v="0"/>
    <x v="1"/>
    <x v="2"/>
    <n v="78.38"/>
    <n v="6"/>
    <n v="23.513999999999999"/>
    <n v="493.79399999999998"/>
    <d v="2019-01-10T00:00:00"/>
    <x v="6"/>
    <x v="4"/>
    <x v="249"/>
    <x v="0"/>
    <n v="470.28"/>
    <n v="4.7600000000000003E-2"/>
    <n v="23.513999999999999"/>
    <n v="5.8"/>
  </r>
  <r>
    <s v="307-83-9164"/>
    <x v="0"/>
    <x v="0"/>
    <x v="0"/>
    <x v="1"/>
    <x v="2"/>
    <n v="60.01"/>
    <n v="4"/>
    <n v="12.002000000000001"/>
    <n v="252.042"/>
    <d v="2019-01-25T00:00:00"/>
    <x v="4"/>
    <x v="1"/>
    <x v="250"/>
    <x v="1"/>
    <n v="240.04"/>
    <n v="4.7600000000000003E-2"/>
    <n v="12.002000000000001"/>
    <n v="4.5"/>
  </r>
  <r>
    <s v="779-06-0012"/>
    <x v="1"/>
    <x v="1"/>
    <x v="0"/>
    <x v="0"/>
    <x v="2"/>
    <n v="88.61"/>
    <n v="1"/>
    <n v="4.4305000000000003"/>
    <n v="93.040499999999994"/>
    <d v="2019-01-19T00:00:00"/>
    <x v="24"/>
    <x v="0"/>
    <x v="251"/>
    <x v="1"/>
    <n v="88.61"/>
    <n v="4.7600000000000003E-2"/>
    <n v="4.4305000000000003"/>
    <n v="7.7"/>
  </r>
  <r>
    <s v="446-47-6729"/>
    <x v="1"/>
    <x v="1"/>
    <x v="1"/>
    <x v="1"/>
    <x v="5"/>
    <n v="99.82"/>
    <n v="2"/>
    <n v="9.9819999999999993"/>
    <n v="209.62200000000001"/>
    <d v="2019-01-02T00:00:00"/>
    <x v="18"/>
    <x v="5"/>
    <x v="203"/>
    <x v="2"/>
    <n v="199.64"/>
    <n v="4.7600000000000003E-2"/>
    <n v="9.9819999999999993"/>
    <n v="6.7"/>
  </r>
  <r>
    <s v="573-10-3877"/>
    <x v="2"/>
    <x v="2"/>
    <x v="0"/>
    <x v="1"/>
    <x v="0"/>
    <n v="39.01"/>
    <n v="1"/>
    <n v="1.9504999999999999"/>
    <n v="40.960500000000003"/>
    <d v="2019-03-12T00:00:00"/>
    <x v="10"/>
    <x v="6"/>
    <x v="252"/>
    <x v="2"/>
    <n v="39.01"/>
    <n v="4.7600000000000003E-2"/>
    <n v="1.9504999999999999"/>
    <n v="4.7"/>
  </r>
  <r>
    <s v="735-06-4124"/>
    <x v="1"/>
    <x v="1"/>
    <x v="1"/>
    <x v="1"/>
    <x v="4"/>
    <n v="48.61"/>
    <n v="1"/>
    <n v="2.4304999999999999"/>
    <n v="51.040500000000002"/>
    <d v="2019-02-25T00:00:00"/>
    <x v="4"/>
    <x v="3"/>
    <x v="26"/>
    <x v="1"/>
    <n v="48.61"/>
    <n v="4.7600000000000003E-2"/>
    <n v="2.4304999999999999"/>
    <n v="4.4000000000000004"/>
  </r>
  <r>
    <s v="439-54-7422"/>
    <x v="0"/>
    <x v="0"/>
    <x v="1"/>
    <x v="0"/>
    <x v="1"/>
    <n v="51.19"/>
    <n v="4"/>
    <n v="10.238"/>
    <n v="214.99799999999999"/>
    <d v="2019-03-18T00:00:00"/>
    <x v="28"/>
    <x v="3"/>
    <x v="8"/>
    <x v="2"/>
    <n v="204.76"/>
    <n v="4.7600000000000003E-2"/>
    <n v="10.238"/>
    <n v="4.7"/>
  </r>
  <r>
    <s v="396-90-2219"/>
    <x v="2"/>
    <x v="2"/>
    <x v="1"/>
    <x v="0"/>
    <x v="1"/>
    <n v="14.96"/>
    <n v="8"/>
    <n v="5.984"/>
    <n v="125.664"/>
    <d v="2019-02-23T00:00:00"/>
    <x v="21"/>
    <x v="0"/>
    <x v="107"/>
    <x v="1"/>
    <n v="119.68"/>
    <n v="4.7600000000000003E-2"/>
    <n v="5.984"/>
    <n v="8.6"/>
  </r>
  <r>
    <s v="411-77-0180"/>
    <x v="0"/>
    <x v="0"/>
    <x v="0"/>
    <x v="1"/>
    <x v="1"/>
    <n v="72.2"/>
    <n v="7"/>
    <n v="25.27"/>
    <n v="530.66999999999996"/>
    <d v="2019-03-26T00:00:00"/>
    <x v="27"/>
    <x v="6"/>
    <x v="253"/>
    <x v="0"/>
    <n v="505.4"/>
    <n v="4.7600000000000003E-2"/>
    <n v="25.27"/>
    <n v="4.3"/>
  </r>
  <r>
    <s v="286-01-5402"/>
    <x v="0"/>
    <x v="0"/>
    <x v="1"/>
    <x v="0"/>
    <x v="3"/>
    <n v="40.229999999999997"/>
    <n v="7"/>
    <n v="14.080500000000001"/>
    <n v="295.69049999999999"/>
    <d v="2019-03-30T00:00:00"/>
    <x v="29"/>
    <x v="0"/>
    <x v="93"/>
    <x v="1"/>
    <n v="281.61"/>
    <n v="4.7600000000000003E-2"/>
    <n v="14.080500000000001"/>
    <n v="9.6"/>
  </r>
  <r>
    <s v="803-17-8013"/>
    <x v="0"/>
    <x v="0"/>
    <x v="0"/>
    <x v="0"/>
    <x v="2"/>
    <n v="88.79"/>
    <n v="8"/>
    <n v="35.515999999999998"/>
    <n v="745.83600000000001"/>
    <d v="2019-02-17T00:00:00"/>
    <x v="17"/>
    <x v="2"/>
    <x v="254"/>
    <x v="1"/>
    <n v="710.32"/>
    <n v="4.7600000000000003E-2"/>
    <n v="35.515999999999998"/>
    <n v="4.0999999999999996"/>
  </r>
  <r>
    <s v="512-98-1403"/>
    <x v="0"/>
    <x v="0"/>
    <x v="0"/>
    <x v="0"/>
    <x v="1"/>
    <n v="26.48"/>
    <n v="3"/>
    <n v="3.972"/>
    <n v="83.412000000000006"/>
    <d v="2019-03-21T00:00:00"/>
    <x v="16"/>
    <x v="4"/>
    <x v="21"/>
    <x v="0"/>
    <n v="79.44"/>
    <n v="4.7600000000000003E-2"/>
    <n v="3.972"/>
    <n v="4.7"/>
  </r>
  <r>
    <s v="848-42-2560"/>
    <x v="0"/>
    <x v="0"/>
    <x v="1"/>
    <x v="0"/>
    <x v="5"/>
    <n v="81.91"/>
    <n v="2"/>
    <n v="8.1910000000000007"/>
    <n v="172.011"/>
    <d v="2019-03-05T00:00:00"/>
    <x v="0"/>
    <x v="6"/>
    <x v="255"/>
    <x v="1"/>
    <n v="163.82"/>
    <n v="4.7600000000000003E-2"/>
    <n v="8.1910000000000007"/>
    <n v="7.8"/>
  </r>
  <r>
    <s v="532-59-7201"/>
    <x v="2"/>
    <x v="2"/>
    <x v="0"/>
    <x v="1"/>
    <x v="3"/>
    <n v="79.930000000000007"/>
    <n v="6"/>
    <n v="23.978999999999999"/>
    <n v="503.55900000000003"/>
    <d v="2019-01-31T00:00:00"/>
    <x v="30"/>
    <x v="4"/>
    <x v="214"/>
    <x v="1"/>
    <n v="479.58"/>
    <n v="4.7600000000000003E-2"/>
    <n v="23.978999999999999"/>
    <n v="5.5"/>
  </r>
  <r>
    <s v="181-94-6432"/>
    <x v="1"/>
    <x v="1"/>
    <x v="0"/>
    <x v="1"/>
    <x v="5"/>
    <n v="69.33"/>
    <n v="2"/>
    <n v="6.9329999999999998"/>
    <n v="145.59299999999999"/>
    <d v="2019-02-05T00:00:00"/>
    <x v="0"/>
    <x v="6"/>
    <x v="256"/>
    <x v="0"/>
    <n v="138.66"/>
    <n v="4.7600000000000003E-2"/>
    <n v="6.9329999999999998"/>
    <n v="9.6999999999999993"/>
  </r>
  <r>
    <s v="870-76-1733"/>
    <x v="0"/>
    <x v="0"/>
    <x v="0"/>
    <x v="0"/>
    <x v="4"/>
    <n v="14.23"/>
    <n v="5"/>
    <n v="3.5575000000000001"/>
    <n v="74.707499999999996"/>
    <d v="2019-02-01T00:00:00"/>
    <x v="15"/>
    <x v="1"/>
    <x v="257"/>
    <x v="2"/>
    <n v="71.150000000000006"/>
    <n v="4.7600000000000003E-2"/>
    <n v="3.5575000000000001"/>
    <n v="4.4000000000000004"/>
  </r>
  <r>
    <s v="423-64-4619"/>
    <x v="0"/>
    <x v="0"/>
    <x v="0"/>
    <x v="0"/>
    <x v="0"/>
    <n v="15.55"/>
    <n v="9"/>
    <n v="6.9974999999999996"/>
    <n v="146.94749999999999"/>
    <d v="2019-03-07T00:00:00"/>
    <x v="11"/>
    <x v="4"/>
    <x v="258"/>
    <x v="1"/>
    <n v="139.94999999999999"/>
    <n v="4.7600000000000003E-2"/>
    <n v="6.9974999999999996"/>
    <n v="5"/>
  </r>
  <r>
    <s v="227-07-4446"/>
    <x v="1"/>
    <x v="1"/>
    <x v="0"/>
    <x v="0"/>
    <x v="1"/>
    <n v="78.13"/>
    <n v="10"/>
    <n v="39.064999999999998"/>
    <n v="820.36500000000001"/>
    <d v="2019-02-10T00:00:00"/>
    <x v="6"/>
    <x v="2"/>
    <x v="259"/>
    <x v="1"/>
    <n v="781.3"/>
    <n v="4.7600000000000003E-2"/>
    <n v="39.064999999999998"/>
    <n v="4.4000000000000004"/>
  </r>
  <r>
    <s v="174-36-3675"/>
    <x v="1"/>
    <x v="1"/>
    <x v="0"/>
    <x v="1"/>
    <x v="4"/>
    <n v="99.37"/>
    <n v="2"/>
    <n v="9.9369999999999994"/>
    <n v="208.67699999999999"/>
    <d v="2019-02-14T00:00:00"/>
    <x v="25"/>
    <x v="4"/>
    <x v="260"/>
    <x v="1"/>
    <n v="198.74"/>
    <n v="4.7600000000000003E-2"/>
    <n v="9.9369999999999994"/>
    <n v="5.2"/>
  </r>
  <r>
    <s v="428-83-5800"/>
    <x v="1"/>
    <x v="1"/>
    <x v="0"/>
    <x v="0"/>
    <x v="4"/>
    <n v="21.08"/>
    <n v="3"/>
    <n v="3.1619999999999999"/>
    <n v="66.402000000000001"/>
    <d v="2019-02-09T00:00:00"/>
    <x v="9"/>
    <x v="0"/>
    <x v="12"/>
    <x v="1"/>
    <n v="63.24"/>
    <n v="4.7600000000000003E-2"/>
    <n v="3.1619999999999999"/>
    <n v="7.3"/>
  </r>
  <r>
    <s v="603-07-0961"/>
    <x v="1"/>
    <x v="1"/>
    <x v="0"/>
    <x v="1"/>
    <x v="1"/>
    <n v="74.790000000000006"/>
    <n v="5"/>
    <n v="18.697500000000002"/>
    <n v="392.64749999999998"/>
    <d v="2019-01-10T00:00:00"/>
    <x v="6"/>
    <x v="4"/>
    <x v="261"/>
    <x v="1"/>
    <n v="373.95"/>
    <n v="4.7600000000000003E-2"/>
    <n v="18.697500000000002"/>
    <n v="4.9000000000000004"/>
  </r>
  <r>
    <s v="704-20-4138"/>
    <x v="1"/>
    <x v="1"/>
    <x v="0"/>
    <x v="0"/>
    <x v="0"/>
    <n v="29.67"/>
    <n v="7"/>
    <n v="10.384499999999999"/>
    <n v="218.0745"/>
    <d v="2019-03-11T00:00:00"/>
    <x v="14"/>
    <x v="3"/>
    <x v="262"/>
    <x v="2"/>
    <n v="207.69"/>
    <n v="4.7600000000000003E-2"/>
    <n v="10.384499999999999"/>
    <n v="8.1"/>
  </r>
  <r>
    <s v="787-15-1757"/>
    <x v="1"/>
    <x v="1"/>
    <x v="0"/>
    <x v="1"/>
    <x v="0"/>
    <n v="44.07"/>
    <n v="4"/>
    <n v="8.8140000000000001"/>
    <n v="185.09399999999999"/>
    <d v="2019-02-18T00:00:00"/>
    <x v="28"/>
    <x v="3"/>
    <x v="235"/>
    <x v="0"/>
    <n v="176.28"/>
    <n v="4.7600000000000003E-2"/>
    <n v="8.8140000000000001"/>
    <n v="8.4"/>
  </r>
  <r>
    <s v="649-11-3678"/>
    <x v="1"/>
    <x v="1"/>
    <x v="1"/>
    <x v="0"/>
    <x v="4"/>
    <n v="22.93"/>
    <n v="9"/>
    <n v="10.3185"/>
    <n v="216.6885"/>
    <d v="2019-02-26T00:00:00"/>
    <x v="27"/>
    <x v="6"/>
    <x v="263"/>
    <x v="1"/>
    <n v="206.37"/>
    <n v="4.7600000000000003E-2"/>
    <n v="10.3185"/>
    <n v="5.5"/>
  </r>
  <r>
    <s v="622-20-1945"/>
    <x v="1"/>
    <x v="1"/>
    <x v="1"/>
    <x v="0"/>
    <x v="0"/>
    <n v="39.42"/>
    <n v="1"/>
    <n v="1.9710000000000001"/>
    <n v="41.390999999999998"/>
    <d v="2019-01-18T00:00:00"/>
    <x v="28"/>
    <x v="1"/>
    <x v="264"/>
    <x v="1"/>
    <n v="39.42"/>
    <n v="4.7600000000000003E-2"/>
    <n v="1.9710000000000001"/>
    <n v="8.4"/>
  </r>
  <r>
    <s v="372-94-8041"/>
    <x v="0"/>
    <x v="0"/>
    <x v="1"/>
    <x v="1"/>
    <x v="0"/>
    <n v="15.26"/>
    <n v="6"/>
    <n v="4.5780000000000003"/>
    <n v="96.138000000000005"/>
    <d v="2019-02-15T00:00:00"/>
    <x v="13"/>
    <x v="1"/>
    <x v="172"/>
    <x v="0"/>
    <n v="91.56"/>
    <n v="4.7600000000000003E-2"/>
    <n v="4.5780000000000003"/>
    <n v="9.8000000000000007"/>
  </r>
  <r>
    <s v="563-91-7120"/>
    <x v="0"/>
    <x v="0"/>
    <x v="1"/>
    <x v="0"/>
    <x v="5"/>
    <n v="61.77"/>
    <n v="5"/>
    <n v="15.442500000000001"/>
    <n v="324.29250000000002"/>
    <d v="2019-03-08T00:00:00"/>
    <x v="1"/>
    <x v="1"/>
    <x v="265"/>
    <x v="1"/>
    <n v="308.85000000000002"/>
    <n v="4.7600000000000003E-2"/>
    <n v="15.442500000000001"/>
    <n v="6.7"/>
  </r>
  <r>
    <s v="746-54-5508"/>
    <x v="0"/>
    <x v="0"/>
    <x v="1"/>
    <x v="1"/>
    <x v="2"/>
    <n v="21.52"/>
    <n v="6"/>
    <n v="6.4560000000000004"/>
    <n v="135.57599999999999"/>
    <d v="2019-01-17T00:00:00"/>
    <x v="17"/>
    <x v="4"/>
    <x v="266"/>
    <x v="2"/>
    <n v="129.12"/>
    <n v="4.7600000000000003E-2"/>
    <n v="6.4560000000000004"/>
    <n v="9.4"/>
  </r>
  <r>
    <s v="276-54-0879"/>
    <x v="2"/>
    <x v="2"/>
    <x v="1"/>
    <x v="1"/>
    <x v="3"/>
    <n v="97.74"/>
    <n v="4"/>
    <n v="19.547999999999998"/>
    <n v="410.50799999999998"/>
    <d v="2019-03-12T00:00:00"/>
    <x v="10"/>
    <x v="6"/>
    <x v="267"/>
    <x v="0"/>
    <n v="390.96"/>
    <n v="4.7600000000000003E-2"/>
    <n v="19.547999999999998"/>
    <n v="6.4"/>
  </r>
  <r>
    <s v="815-11-1168"/>
    <x v="0"/>
    <x v="0"/>
    <x v="0"/>
    <x v="1"/>
    <x v="4"/>
    <n v="99.78"/>
    <n v="5"/>
    <n v="24.945"/>
    <n v="523.84500000000003"/>
    <d v="2019-03-09T00:00:00"/>
    <x v="9"/>
    <x v="0"/>
    <x v="268"/>
    <x v="1"/>
    <n v="498.9"/>
    <n v="4.7600000000000003E-2"/>
    <n v="24.945"/>
    <n v="5.4"/>
  </r>
  <r>
    <s v="719-76-3868"/>
    <x v="1"/>
    <x v="1"/>
    <x v="0"/>
    <x v="1"/>
    <x v="4"/>
    <n v="94.26"/>
    <n v="4"/>
    <n v="18.852"/>
    <n v="395.892"/>
    <d v="2019-03-12T00:00:00"/>
    <x v="10"/>
    <x v="6"/>
    <x v="269"/>
    <x v="1"/>
    <n v="377.04"/>
    <n v="4.7600000000000003E-2"/>
    <n v="18.852"/>
    <n v="8.6"/>
  </r>
  <r>
    <s v="730-61-8757"/>
    <x v="2"/>
    <x v="2"/>
    <x v="0"/>
    <x v="1"/>
    <x v="0"/>
    <n v="51.13"/>
    <n v="4"/>
    <n v="10.226000000000001"/>
    <n v="214.74600000000001"/>
    <d v="2019-01-25T00:00:00"/>
    <x v="4"/>
    <x v="1"/>
    <x v="41"/>
    <x v="2"/>
    <n v="204.52"/>
    <n v="4.7600000000000003E-2"/>
    <n v="10.226000000000001"/>
    <n v="4"/>
  </r>
  <r>
    <s v="340-66-0321"/>
    <x v="0"/>
    <x v="0"/>
    <x v="0"/>
    <x v="1"/>
    <x v="1"/>
    <n v="36.36"/>
    <n v="4"/>
    <n v="7.2720000000000002"/>
    <n v="152.71199999999999"/>
    <d v="2019-03-25T00:00:00"/>
    <x v="4"/>
    <x v="3"/>
    <x v="270"/>
    <x v="1"/>
    <n v="145.44"/>
    <n v="4.7600000000000003E-2"/>
    <n v="7.2720000000000002"/>
    <n v="7.6"/>
  </r>
  <r>
    <s v="868-81-1752"/>
    <x v="2"/>
    <x v="2"/>
    <x v="1"/>
    <x v="1"/>
    <x v="2"/>
    <n v="22.02"/>
    <n v="9"/>
    <n v="9.9090000000000007"/>
    <n v="208.089"/>
    <d v="2019-02-07T00:00:00"/>
    <x v="11"/>
    <x v="4"/>
    <x v="271"/>
    <x v="1"/>
    <n v="198.18"/>
    <n v="4.7600000000000003E-2"/>
    <n v="9.9090000000000007"/>
    <n v="6.8"/>
  </r>
  <r>
    <s v="634-97-8956"/>
    <x v="0"/>
    <x v="0"/>
    <x v="1"/>
    <x v="1"/>
    <x v="4"/>
    <n v="32.9"/>
    <n v="3"/>
    <n v="4.9349999999999996"/>
    <n v="103.63500000000001"/>
    <d v="2019-02-17T00:00:00"/>
    <x v="17"/>
    <x v="2"/>
    <x v="272"/>
    <x v="2"/>
    <n v="98.7"/>
    <n v="4.7600000000000003E-2"/>
    <n v="4.9349999999999996"/>
    <n v="9.1"/>
  </r>
  <r>
    <s v="566-71-1091"/>
    <x v="0"/>
    <x v="0"/>
    <x v="1"/>
    <x v="1"/>
    <x v="5"/>
    <n v="77.02"/>
    <n v="5"/>
    <n v="19.254999999999999"/>
    <n v="404.35500000000002"/>
    <d v="2019-02-03T00:00:00"/>
    <x v="2"/>
    <x v="2"/>
    <x v="273"/>
    <x v="1"/>
    <n v="385.1"/>
    <n v="4.7600000000000003E-2"/>
    <n v="19.254999999999999"/>
    <n v="5.5"/>
  </r>
  <r>
    <s v="442-48-3607"/>
    <x v="0"/>
    <x v="0"/>
    <x v="0"/>
    <x v="1"/>
    <x v="4"/>
    <n v="23.48"/>
    <n v="2"/>
    <n v="2.3479999999999999"/>
    <n v="49.308"/>
    <d v="2019-03-14T00:00:00"/>
    <x v="25"/>
    <x v="4"/>
    <x v="274"/>
    <x v="2"/>
    <n v="46.96"/>
    <n v="4.7600000000000003E-2"/>
    <n v="2.3479999999999999"/>
    <n v="7.9"/>
  </r>
  <r>
    <s v="835-16-0096"/>
    <x v="1"/>
    <x v="1"/>
    <x v="0"/>
    <x v="1"/>
    <x v="3"/>
    <n v="14.7"/>
    <n v="5"/>
    <n v="3.6749999999999998"/>
    <n v="77.174999999999997"/>
    <d v="2019-03-24T00:00:00"/>
    <x v="5"/>
    <x v="2"/>
    <x v="128"/>
    <x v="0"/>
    <n v="73.5"/>
    <n v="4.7600000000000003E-2"/>
    <n v="3.6749999999999998"/>
    <n v="8.5"/>
  </r>
  <r>
    <s v="527-09-6272"/>
    <x v="0"/>
    <x v="0"/>
    <x v="0"/>
    <x v="0"/>
    <x v="1"/>
    <n v="28.45"/>
    <n v="5"/>
    <n v="7.1124999999999998"/>
    <n v="149.36250000000001"/>
    <d v="2019-03-21T00:00:00"/>
    <x v="16"/>
    <x v="4"/>
    <x v="79"/>
    <x v="2"/>
    <n v="142.25"/>
    <n v="4.7600000000000003E-2"/>
    <n v="7.1124999999999998"/>
    <n v="9.1"/>
  </r>
  <r>
    <s v="898-04-2717"/>
    <x v="0"/>
    <x v="0"/>
    <x v="1"/>
    <x v="1"/>
    <x v="5"/>
    <n v="76.400000000000006"/>
    <n v="9"/>
    <n v="34.380000000000003"/>
    <n v="721.98"/>
    <d v="2019-03-19T00:00:00"/>
    <x v="24"/>
    <x v="6"/>
    <x v="275"/>
    <x v="0"/>
    <n v="687.6"/>
    <n v="4.7600000000000003E-2"/>
    <n v="34.380000000000003"/>
    <n v="7.5"/>
  </r>
  <r>
    <s v="692-27-8933"/>
    <x v="2"/>
    <x v="2"/>
    <x v="1"/>
    <x v="0"/>
    <x v="3"/>
    <n v="57.95"/>
    <n v="6"/>
    <n v="17.385000000000002"/>
    <n v="365.08499999999998"/>
    <d v="2019-02-24T00:00:00"/>
    <x v="5"/>
    <x v="2"/>
    <x v="276"/>
    <x v="1"/>
    <n v="347.7"/>
    <n v="4.7600000000000003E-2"/>
    <n v="17.385000000000002"/>
    <n v="5.2"/>
  </r>
  <r>
    <s v="633-09-3463"/>
    <x v="1"/>
    <x v="1"/>
    <x v="1"/>
    <x v="0"/>
    <x v="1"/>
    <n v="47.65"/>
    <n v="3"/>
    <n v="7.1475"/>
    <n v="150.0975"/>
    <d v="2019-03-28T00:00:00"/>
    <x v="20"/>
    <x v="4"/>
    <x v="187"/>
    <x v="2"/>
    <n v="142.94999999999999"/>
    <n v="4.7600000000000003E-2"/>
    <n v="7.1475"/>
    <n v="9.5"/>
  </r>
  <r>
    <s v="374-17-3652"/>
    <x v="2"/>
    <x v="2"/>
    <x v="0"/>
    <x v="0"/>
    <x v="4"/>
    <n v="42.82"/>
    <n v="9"/>
    <n v="19.268999999999998"/>
    <n v="404.649"/>
    <d v="2019-02-05T00:00:00"/>
    <x v="0"/>
    <x v="6"/>
    <x v="108"/>
    <x v="2"/>
    <n v="385.38"/>
    <n v="4.7600000000000003E-2"/>
    <n v="19.268999999999998"/>
    <n v="8.9"/>
  </r>
  <r>
    <s v="378-07-7001"/>
    <x v="2"/>
    <x v="2"/>
    <x v="0"/>
    <x v="1"/>
    <x v="1"/>
    <n v="48.09"/>
    <n v="3"/>
    <n v="7.2134999999999998"/>
    <n v="151.48349999999999"/>
    <d v="2019-02-10T00:00:00"/>
    <x v="6"/>
    <x v="2"/>
    <x v="136"/>
    <x v="2"/>
    <n v="144.27000000000001"/>
    <n v="4.7600000000000003E-2"/>
    <n v="7.2134999999999998"/>
    <n v="7.8"/>
  </r>
  <r>
    <s v="433-75-6987"/>
    <x v="2"/>
    <x v="2"/>
    <x v="0"/>
    <x v="0"/>
    <x v="0"/>
    <n v="55.97"/>
    <n v="7"/>
    <n v="19.589500000000001"/>
    <n v="411.37950000000001"/>
    <d v="2019-03-05T00:00:00"/>
    <x v="0"/>
    <x v="6"/>
    <x v="216"/>
    <x v="0"/>
    <n v="391.79"/>
    <n v="4.7600000000000003E-2"/>
    <n v="19.589500000000001"/>
    <n v="8.9"/>
  </r>
  <r>
    <s v="873-95-4984"/>
    <x v="2"/>
    <x v="2"/>
    <x v="0"/>
    <x v="0"/>
    <x v="0"/>
    <n v="76.900000000000006"/>
    <n v="7"/>
    <n v="26.914999999999999"/>
    <n v="565.21500000000003"/>
    <d v="2019-02-15T00:00:00"/>
    <x v="13"/>
    <x v="1"/>
    <x v="277"/>
    <x v="1"/>
    <n v="538.29999999999995"/>
    <n v="4.7600000000000003E-2"/>
    <n v="26.914999999999999"/>
    <n v="7.7"/>
  </r>
  <r>
    <s v="416-13-5917"/>
    <x v="1"/>
    <x v="1"/>
    <x v="1"/>
    <x v="0"/>
    <x v="4"/>
    <n v="97.03"/>
    <n v="5"/>
    <n v="24.2575"/>
    <n v="509.40750000000003"/>
    <d v="2019-01-30T00:00:00"/>
    <x v="29"/>
    <x v="5"/>
    <x v="75"/>
    <x v="0"/>
    <n v="485.15"/>
    <n v="4.7600000000000003E-2"/>
    <n v="24.2575"/>
    <n v="9.3000000000000007"/>
  </r>
  <r>
    <s v="150-89-8043"/>
    <x v="0"/>
    <x v="0"/>
    <x v="1"/>
    <x v="1"/>
    <x v="3"/>
    <n v="44.65"/>
    <n v="3"/>
    <n v="6.6974999999999998"/>
    <n v="140.64750000000001"/>
    <d v="2019-02-14T00:00:00"/>
    <x v="25"/>
    <x v="4"/>
    <x v="278"/>
    <x v="1"/>
    <n v="133.94999999999999"/>
    <n v="4.7600000000000003E-2"/>
    <n v="6.6974999999999998"/>
    <n v="6.2"/>
  </r>
  <r>
    <s v="135-84-8019"/>
    <x v="0"/>
    <x v="0"/>
    <x v="1"/>
    <x v="0"/>
    <x v="5"/>
    <n v="77.930000000000007"/>
    <n v="9"/>
    <n v="35.0685"/>
    <n v="736.43849999999998"/>
    <d v="2019-02-27T00:00:00"/>
    <x v="3"/>
    <x v="5"/>
    <x v="279"/>
    <x v="0"/>
    <n v="701.37"/>
    <n v="4.7600000000000003E-2"/>
    <n v="35.0685"/>
    <n v="7.6"/>
  </r>
  <r>
    <s v="441-94-7118"/>
    <x v="0"/>
    <x v="0"/>
    <x v="0"/>
    <x v="1"/>
    <x v="1"/>
    <n v="71.95"/>
    <n v="1"/>
    <n v="3.5975000000000001"/>
    <n v="75.547499999999999"/>
    <d v="2019-02-04T00:00:00"/>
    <x v="22"/>
    <x v="3"/>
    <x v="280"/>
    <x v="1"/>
    <n v="71.95"/>
    <n v="4.7600000000000003E-2"/>
    <n v="3.5975000000000001"/>
    <n v="7.3"/>
  </r>
  <r>
    <s v="725-96-3778"/>
    <x v="1"/>
    <x v="1"/>
    <x v="0"/>
    <x v="0"/>
    <x v="2"/>
    <n v="89.25"/>
    <n v="8"/>
    <n v="35.700000000000003"/>
    <n v="749.7"/>
    <d v="2019-01-20T00:00:00"/>
    <x v="7"/>
    <x v="2"/>
    <x v="173"/>
    <x v="1"/>
    <n v="714"/>
    <n v="4.7600000000000003E-2"/>
    <n v="35.700000000000003"/>
    <n v="4.7"/>
  </r>
  <r>
    <s v="531-80-1784"/>
    <x v="0"/>
    <x v="0"/>
    <x v="1"/>
    <x v="1"/>
    <x v="1"/>
    <n v="26.02"/>
    <n v="7"/>
    <n v="9.1069999999999993"/>
    <n v="191.24700000000001"/>
    <d v="2019-03-28T00:00:00"/>
    <x v="20"/>
    <x v="4"/>
    <x v="180"/>
    <x v="1"/>
    <n v="182.14"/>
    <n v="4.7600000000000003E-2"/>
    <n v="9.1069999999999993"/>
    <n v="5.0999999999999996"/>
  </r>
  <r>
    <s v="400-45-1220"/>
    <x v="2"/>
    <x v="2"/>
    <x v="1"/>
    <x v="0"/>
    <x v="0"/>
    <n v="13.5"/>
    <n v="10"/>
    <n v="6.75"/>
    <n v="141.75"/>
    <d v="2019-02-27T00:00:00"/>
    <x v="3"/>
    <x v="5"/>
    <x v="281"/>
    <x v="2"/>
    <n v="135"/>
    <n v="4.7600000000000003E-2"/>
    <n v="6.75"/>
    <n v="4.8"/>
  </r>
  <r>
    <s v="860-79-0874"/>
    <x v="1"/>
    <x v="1"/>
    <x v="0"/>
    <x v="0"/>
    <x v="5"/>
    <n v="99.3"/>
    <n v="10"/>
    <n v="49.65"/>
    <n v="1042.6500000000001"/>
    <d v="2019-02-15T00:00:00"/>
    <x v="13"/>
    <x v="1"/>
    <x v="222"/>
    <x v="2"/>
    <n v="993"/>
    <n v="4.7600000000000003E-2"/>
    <n v="49.65"/>
    <n v="6.6"/>
  </r>
  <r>
    <s v="834-61-8124"/>
    <x v="0"/>
    <x v="0"/>
    <x v="1"/>
    <x v="1"/>
    <x v="1"/>
    <n v="51.69"/>
    <n v="7"/>
    <n v="18.0915"/>
    <n v="379.92149999999998"/>
    <d v="2019-01-26T00:00:00"/>
    <x v="27"/>
    <x v="0"/>
    <x v="282"/>
    <x v="1"/>
    <n v="361.83"/>
    <n v="4.7600000000000003E-2"/>
    <n v="18.0915"/>
    <n v="5.5"/>
  </r>
  <r>
    <s v="115-99-4379"/>
    <x v="2"/>
    <x v="2"/>
    <x v="0"/>
    <x v="0"/>
    <x v="5"/>
    <n v="54.73"/>
    <n v="7"/>
    <n v="19.1555"/>
    <n v="402.26549999999997"/>
    <d v="2019-03-14T00:00:00"/>
    <x v="25"/>
    <x v="4"/>
    <x v="283"/>
    <x v="2"/>
    <n v="383.11"/>
    <n v="4.7600000000000003E-2"/>
    <n v="19.1555"/>
    <n v="8.5"/>
  </r>
  <r>
    <s v="565-67-6697"/>
    <x v="2"/>
    <x v="2"/>
    <x v="0"/>
    <x v="1"/>
    <x v="2"/>
    <n v="27"/>
    <n v="9"/>
    <n v="12.15"/>
    <n v="255.15"/>
    <d v="2019-03-02T00:00:00"/>
    <x v="18"/>
    <x v="0"/>
    <x v="249"/>
    <x v="1"/>
    <n v="243"/>
    <n v="4.7600000000000003E-2"/>
    <n v="12.15"/>
    <n v="4.8"/>
  </r>
  <r>
    <s v="320-49-6392"/>
    <x v="1"/>
    <x v="1"/>
    <x v="1"/>
    <x v="0"/>
    <x v="1"/>
    <n v="30.24"/>
    <n v="1"/>
    <n v="1.512"/>
    <n v="31.751999999999999"/>
    <d v="2019-03-04T00:00:00"/>
    <x v="22"/>
    <x v="3"/>
    <x v="284"/>
    <x v="1"/>
    <n v="30.24"/>
    <n v="4.7600000000000003E-2"/>
    <n v="1.512"/>
    <n v="8.4"/>
  </r>
  <r>
    <s v="889-04-9723"/>
    <x v="2"/>
    <x v="2"/>
    <x v="0"/>
    <x v="0"/>
    <x v="4"/>
    <n v="89.14"/>
    <n v="4"/>
    <n v="17.827999999999999"/>
    <n v="374.38799999999998"/>
    <d v="2019-01-07T00:00:00"/>
    <x v="11"/>
    <x v="3"/>
    <x v="22"/>
    <x v="2"/>
    <n v="356.56"/>
    <n v="4.7600000000000003E-2"/>
    <n v="17.827999999999999"/>
    <n v="7.8"/>
  </r>
  <r>
    <s v="632-90-0281"/>
    <x v="1"/>
    <x v="1"/>
    <x v="1"/>
    <x v="0"/>
    <x v="5"/>
    <n v="37.549999999999997"/>
    <n v="10"/>
    <n v="18.774999999999999"/>
    <n v="394.27499999999998"/>
    <d v="2019-03-08T00:00:00"/>
    <x v="1"/>
    <x v="1"/>
    <x v="285"/>
    <x v="2"/>
    <n v="375.5"/>
    <n v="4.7600000000000003E-2"/>
    <n v="18.774999999999999"/>
    <n v="9.3000000000000007"/>
  </r>
  <r>
    <s v="554-42-2417"/>
    <x v="1"/>
    <x v="1"/>
    <x v="1"/>
    <x v="0"/>
    <x v="3"/>
    <n v="95.44"/>
    <n v="10"/>
    <n v="47.72"/>
    <n v="1002.12"/>
    <d v="2019-01-09T00:00:00"/>
    <x v="9"/>
    <x v="5"/>
    <x v="286"/>
    <x v="1"/>
    <n v="954.4"/>
    <n v="4.7600000000000003E-2"/>
    <n v="47.72"/>
    <n v="5.2"/>
  </r>
  <r>
    <s v="453-63-6187"/>
    <x v="2"/>
    <x v="2"/>
    <x v="1"/>
    <x v="1"/>
    <x v="1"/>
    <n v="27.5"/>
    <n v="3"/>
    <n v="4.125"/>
    <n v="86.625"/>
    <d v="2019-03-01T00:00:00"/>
    <x v="15"/>
    <x v="1"/>
    <x v="287"/>
    <x v="0"/>
    <n v="82.5"/>
    <n v="4.7600000000000003E-2"/>
    <n v="4.125"/>
    <n v="6.5"/>
  </r>
  <r>
    <s v="578-80-7669"/>
    <x v="2"/>
    <x v="2"/>
    <x v="1"/>
    <x v="1"/>
    <x v="3"/>
    <n v="74.97"/>
    <n v="1"/>
    <n v="3.7484999999999999"/>
    <n v="78.718500000000006"/>
    <d v="2019-03-16T00:00:00"/>
    <x v="23"/>
    <x v="0"/>
    <x v="288"/>
    <x v="1"/>
    <n v="74.97"/>
    <n v="4.7600000000000003E-2"/>
    <n v="3.7484999999999999"/>
    <n v="5.6"/>
  </r>
  <r>
    <s v="612-36-5536"/>
    <x v="0"/>
    <x v="0"/>
    <x v="0"/>
    <x v="1"/>
    <x v="4"/>
    <n v="80.959999999999994"/>
    <n v="8"/>
    <n v="32.384"/>
    <n v="680.06399999999996"/>
    <d v="2019-02-17T00:00:00"/>
    <x v="17"/>
    <x v="2"/>
    <x v="289"/>
    <x v="2"/>
    <n v="647.67999999999995"/>
    <n v="4.7600000000000003E-2"/>
    <n v="32.384"/>
    <n v="7.4"/>
  </r>
  <r>
    <s v="605-72-4132"/>
    <x v="1"/>
    <x v="1"/>
    <x v="1"/>
    <x v="0"/>
    <x v="4"/>
    <n v="94.47"/>
    <n v="8"/>
    <n v="37.787999999999997"/>
    <n v="793.548"/>
    <d v="2019-02-27T00:00:00"/>
    <x v="3"/>
    <x v="5"/>
    <x v="290"/>
    <x v="1"/>
    <n v="755.76"/>
    <n v="4.7600000000000003E-2"/>
    <n v="37.787999999999997"/>
    <n v="9.1"/>
  </r>
  <r>
    <s v="471-41-2823"/>
    <x v="1"/>
    <x v="1"/>
    <x v="1"/>
    <x v="1"/>
    <x v="4"/>
    <n v="99.79"/>
    <n v="2"/>
    <n v="9.9789999999999992"/>
    <n v="209.559"/>
    <d v="2019-03-07T00:00:00"/>
    <x v="11"/>
    <x v="4"/>
    <x v="291"/>
    <x v="0"/>
    <n v="199.58"/>
    <n v="4.7600000000000003E-2"/>
    <n v="9.9789999999999992"/>
    <n v="8"/>
  </r>
  <r>
    <s v="462-67-9126"/>
    <x v="0"/>
    <x v="0"/>
    <x v="1"/>
    <x v="1"/>
    <x v="2"/>
    <n v="73.22"/>
    <n v="6"/>
    <n v="21.966000000000001"/>
    <n v="461.286"/>
    <d v="2019-01-21T00:00:00"/>
    <x v="16"/>
    <x v="3"/>
    <x v="292"/>
    <x v="1"/>
    <n v="439.32"/>
    <n v="4.7600000000000003E-2"/>
    <n v="21.966000000000001"/>
    <n v="7.2"/>
  </r>
  <r>
    <s v="272-27-9238"/>
    <x v="1"/>
    <x v="1"/>
    <x v="1"/>
    <x v="0"/>
    <x v="4"/>
    <n v="41.24"/>
    <n v="4"/>
    <n v="8.2479999999999993"/>
    <n v="173.208"/>
    <d v="2019-02-19T00:00:00"/>
    <x v="24"/>
    <x v="6"/>
    <x v="293"/>
    <x v="1"/>
    <n v="164.96"/>
    <n v="4.7600000000000003E-2"/>
    <n v="8.2479999999999993"/>
    <n v="7.1"/>
  </r>
  <r>
    <s v="834-25-9262"/>
    <x v="1"/>
    <x v="1"/>
    <x v="1"/>
    <x v="0"/>
    <x v="5"/>
    <n v="81.680000000000007"/>
    <n v="4"/>
    <n v="16.335999999999999"/>
    <n v="343.05599999999998"/>
    <d v="2019-01-06T00:00:00"/>
    <x v="8"/>
    <x v="2"/>
    <x v="294"/>
    <x v="1"/>
    <n v="326.72000000000003"/>
    <n v="4.7600000000000003E-2"/>
    <n v="16.335999999999999"/>
    <n v="9.1"/>
  </r>
  <r>
    <s v="122-61-9553"/>
    <x v="1"/>
    <x v="1"/>
    <x v="1"/>
    <x v="0"/>
    <x v="1"/>
    <n v="51.32"/>
    <n v="9"/>
    <n v="23.094000000000001"/>
    <n v="484.97399999999999"/>
    <d v="2019-03-14T00:00:00"/>
    <x v="25"/>
    <x v="4"/>
    <x v="295"/>
    <x v="1"/>
    <n v="461.88"/>
    <n v="4.7600000000000003E-2"/>
    <n v="23.094000000000001"/>
    <n v="5.6"/>
  </r>
  <r>
    <s v="468-88-0009"/>
    <x v="0"/>
    <x v="0"/>
    <x v="0"/>
    <x v="1"/>
    <x v="2"/>
    <n v="65.94"/>
    <n v="4"/>
    <n v="13.188000000000001"/>
    <n v="276.94799999999998"/>
    <d v="2019-03-24T00:00:00"/>
    <x v="5"/>
    <x v="2"/>
    <x v="1"/>
    <x v="1"/>
    <n v="263.76"/>
    <n v="4.7600000000000003E-2"/>
    <n v="13.188000000000001"/>
    <n v="6"/>
  </r>
  <r>
    <s v="613-59-9758"/>
    <x v="1"/>
    <x v="1"/>
    <x v="1"/>
    <x v="0"/>
    <x v="3"/>
    <n v="14.36"/>
    <n v="10"/>
    <n v="7.18"/>
    <n v="150.78"/>
    <d v="2019-01-27T00:00:00"/>
    <x v="3"/>
    <x v="2"/>
    <x v="296"/>
    <x v="1"/>
    <n v="143.6"/>
    <n v="4.7600000000000003E-2"/>
    <n v="7.18"/>
    <n v="5.4"/>
  </r>
  <r>
    <s v="254-31-0042"/>
    <x v="0"/>
    <x v="0"/>
    <x v="0"/>
    <x v="1"/>
    <x v="1"/>
    <n v="21.5"/>
    <n v="9"/>
    <n v="9.6750000000000007"/>
    <n v="203.17500000000001"/>
    <d v="2019-03-06T00:00:00"/>
    <x v="8"/>
    <x v="5"/>
    <x v="69"/>
    <x v="2"/>
    <n v="193.5"/>
    <n v="4.7600000000000003E-2"/>
    <n v="9.6750000000000007"/>
    <n v="7.8"/>
  </r>
  <r>
    <s v="201-86-2184"/>
    <x v="2"/>
    <x v="2"/>
    <x v="0"/>
    <x v="0"/>
    <x v="1"/>
    <n v="26.26"/>
    <n v="7"/>
    <n v="9.1910000000000007"/>
    <n v="193.011"/>
    <d v="2019-02-02T00:00:00"/>
    <x v="18"/>
    <x v="0"/>
    <x v="138"/>
    <x v="1"/>
    <n v="183.82"/>
    <n v="4.7600000000000003E-2"/>
    <n v="9.1910000000000007"/>
    <n v="9.9"/>
  </r>
  <r>
    <s v="261-12-8671"/>
    <x v="2"/>
    <x v="2"/>
    <x v="1"/>
    <x v="0"/>
    <x v="5"/>
    <n v="60.96"/>
    <n v="2"/>
    <n v="6.0960000000000001"/>
    <n v="128.01599999999999"/>
    <d v="2019-01-25T00:00:00"/>
    <x v="4"/>
    <x v="1"/>
    <x v="30"/>
    <x v="2"/>
    <n v="121.92"/>
    <n v="4.7600000000000003E-2"/>
    <n v="6.0960000000000001"/>
    <n v="4.9000000000000004"/>
  </r>
  <r>
    <s v="730-70-9830"/>
    <x v="1"/>
    <x v="1"/>
    <x v="1"/>
    <x v="0"/>
    <x v="2"/>
    <n v="70.11"/>
    <n v="6"/>
    <n v="21.033000000000001"/>
    <n v="441.69299999999998"/>
    <d v="2019-03-14T00:00:00"/>
    <x v="25"/>
    <x v="4"/>
    <x v="297"/>
    <x v="0"/>
    <n v="420.66"/>
    <n v="4.7600000000000003E-2"/>
    <n v="21.033000000000001"/>
    <n v="5.2"/>
  </r>
  <r>
    <s v="382-25-8917"/>
    <x v="1"/>
    <x v="1"/>
    <x v="1"/>
    <x v="1"/>
    <x v="5"/>
    <n v="42.08"/>
    <n v="6"/>
    <n v="12.624000000000001"/>
    <n v="265.10399999999998"/>
    <d v="2019-01-29T00:00:00"/>
    <x v="12"/>
    <x v="6"/>
    <x v="298"/>
    <x v="1"/>
    <n v="252.48"/>
    <n v="4.7600000000000003E-2"/>
    <n v="12.624000000000001"/>
    <n v="8.9"/>
  </r>
  <r>
    <s v="422-29-8786"/>
    <x v="0"/>
    <x v="0"/>
    <x v="1"/>
    <x v="0"/>
    <x v="2"/>
    <n v="67.09"/>
    <n v="5"/>
    <n v="16.772500000000001"/>
    <n v="352.22250000000003"/>
    <d v="2019-01-03T00:00:00"/>
    <x v="2"/>
    <x v="4"/>
    <x v="157"/>
    <x v="2"/>
    <n v="335.45"/>
    <n v="4.7600000000000003E-2"/>
    <n v="16.772500000000001"/>
    <n v="9.1"/>
  </r>
  <r>
    <s v="667-23-5919"/>
    <x v="0"/>
    <x v="0"/>
    <x v="0"/>
    <x v="0"/>
    <x v="5"/>
    <n v="96.7"/>
    <n v="5"/>
    <n v="24.175000000000001"/>
    <n v="507.67500000000001"/>
    <d v="2019-01-14T00:00:00"/>
    <x v="25"/>
    <x v="3"/>
    <x v="299"/>
    <x v="0"/>
    <n v="483.5"/>
    <n v="4.7600000000000003E-2"/>
    <n v="24.175000000000001"/>
    <n v="7"/>
  </r>
  <r>
    <s v="843-01-4703"/>
    <x v="2"/>
    <x v="2"/>
    <x v="0"/>
    <x v="0"/>
    <x v="2"/>
    <n v="35.380000000000003"/>
    <n v="9"/>
    <n v="15.920999999999999"/>
    <n v="334.34100000000001"/>
    <d v="2019-01-05T00:00:00"/>
    <x v="0"/>
    <x v="0"/>
    <x v="300"/>
    <x v="2"/>
    <n v="318.42"/>
    <n v="4.7600000000000003E-2"/>
    <n v="15.920999999999999"/>
    <n v="9.6"/>
  </r>
  <r>
    <s v="743-88-1662"/>
    <x v="1"/>
    <x v="1"/>
    <x v="1"/>
    <x v="1"/>
    <x v="3"/>
    <n v="95.49"/>
    <n v="7"/>
    <n v="33.421500000000002"/>
    <n v="701.85149999999999"/>
    <d v="2019-02-22T00:00:00"/>
    <x v="19"/>
    <x v="1"/>
    <x v="70"/>
    <x v="0"/>
    <n v="668.43"/>
    <n v="4.7600000000000003E-2"/>
    <n v="33.421500000000002"/>
    <n v="8.6999999999999993"/>
  </r>
  <r>
    <s v="595-86-2894"/>
    <x v="1"/>
    <x v="1"/>
    <x v="0"/>
    <x v="1"/>
    <x v="5"/>
    <n v="96.98"/>
    <n v="4"/>
    <n v="19.396000000000001"/>
    <n v="407.31599999999997"/>
    <d v="2019-02-06T00:00:00"/>
    <x v="8"/>
    <x v="5"/>
    <x v="244"/>
    <x v="0"/>
    <n v="387.92"/>
    <n v="4.7600000000000003E-2"/>
    <n v="19.396000000000001"/>
    <n v="9.4"/>
  </r>
  <r>
    <s v="182-69-8360"/>
    <x v="2"/>
    <x v="2"/>
    <x v="1"/>
    <x v="0"/>
    <x v="1"/>
    <n v="23.65"/>
    <n v="4"/>
    <n v="4.7300000000000004"/>
    <n v="99.33"/>
    <d v="2019-01-30T00:00:00"/>
    <x v="29"/>
    <x v="5"/>
    <x v="147"/>
    <x v="2"/>
    <n v="94.6"/>
    <n v="4.7600000000000003E-2"/>
    <n v="4.7300000000000004"/>
    <n v="4"/>
  </r>
  <r>
    <s v="289-15-7034"/>
    <x v="0"/>
    <x v="0"/>
    <x v="0"/>
    <x v="1"/>
    <x v="3"/>
    <n v="82.33"/>
    <n v="4"/>
    <n v="16.466000000000001"/>
    <n v="345.786"/>
    <d v="2019-01-11T00:00:00"/>
    <x v="14"/>
    <x v="1"/>
    <x v="4"/>
    <x v="2"/>
    <n v="329.32"/>
    <n v="4.7600000000000003E-2"/>
    <n v="16.466000000000001"/>
    <n v="7.5"/>
  </r>
  <r>
    <s v="462-78-5240"/>
    <x v="1"/>
    <x v="1"/>
    <x v="1"/>
    <x v="0"/>
    <x v="1"/>
    <n v="26.61"/>
    <n v="2"/>
    <n v="2.661"/>
    <n v="55.881"/>
    <d v="2019-03-19T00:00:00"/>
    <x v="24"/>
    <x v="6"/>
    <x v="63"/>
    <x v="1"/>
    <n v="53.22"/>
    <n v="4.7600000000000003E-2"/>
    <n v="2.661"/>
    <n v="4.2"/>
  </r>
  <r>
    <s v="868-52-7573"/>
    <x v="2"/>
    <x v="2"/>
    <x v="1"/>
    <x v="0"/>
    <x v="4"/>
    <n v="99.69"/>
    <n v="5"/>
    <n v="24.922499999999999"/>
    <n v="523.37249999999995"/>
    <d v="2019-01-14T00:00:00"/>
    <x v="25"/>
    <x v="3"/>
    <x v="87"/>
    <x v="1"/>
    <n v="498.45"/>
    <n v="4.7600000000000003E-2"/>
    <n v="24.922499999999999"/>
    <n v="9.9"/>
  </r>
  <r>
    <s v="153-58-4872"/>
    <x v="1"/>
    <x v="1"/>
    <x v="0"/>
    <x v="0"/>
    <x v="4"/>
    <n v="74.89"/>
    <n v="4"/>
    <n v="14.978"/>
    <n v="314.53800000000001"/>
    <d v="2019-03-01T00:00:00"/>
    <x v="15"/>
    <x v="1"/>
    <x v="301"/>
    <x v="0"/>
    <n v="299.56"/>
    <n v="4.7600000000000003E-2"/>
    <n v="14.978"/>
    <n v="4.2"/>
  </r>
  <r>
    <s v="662-72-2873"/>
    <x v="0"/>
    <x v="0"/>
    <x v="1"/>
    <x v="0"/>
    <x v="4"/>
    <n v="40.94"/>
    <n v="5"/>
    <n v="10.234999999999999"/>
    <n v="214.935"/>
    <d v="2019-01-06T00:00:00"/>
    <x v="8"/>
    <x v="2"/>
    <x v="139"/>
    <x v="0"/>
    <n v="204.7"/>
    <n v="4.7600000000000003E-2"/>
    <n v="10.234999999999999"/>
    <n v="9.9"/>
  </r>
  <r>
    <s v="525-88-7307"/>
    <x v="2"/>
    <x v="2"/>
    <x v="0"/>
    <x v="1"/>
    <x v="3"/>
    <n v="75.819999999999993"/>
    <n v="1"/>
    <n v="3.7909999999999999"/>
    <n v="79.611000000000004"/>
    <d v="2019-01-31T00:00:00"/>
    <x v="30"/>
    <x v="4"/>
    <x v="302"/>
    <x v="1"/>
    <n v="75.819999999999993"/>
    <n v="4.7600000000000003E-2"/>
    <n v="3.7909999999999999"/>
    <n v="5.8"/>
  </r>
  <r>
    <s v="689-16-9784"/>
    <x v="1"/>
    <x v="1"/>
    <x v="1"/>
    <x v="1"/>
    <x v="4"/>
    <n v="46.77"/>
    <n v="6"/>
    <n v="14.031000000000001"/>
    <n v="294.65100000000001"/>
    <d v="2019-03-11T00:00:00"/>
    <x v="14"/>
    <x v="3"/>
    <x v="303"/>
    <x v="1"/>
    <n v="280.62"/>
    <n v="4.7600000000000003E-2"/>
    <n v="14.031000000000001"/>
    <n v="6"/>
  </r>
  <r>
    <s v="725-56-0833"/>
    <x v="0"/>
    <x v="0"/>
    <x v="1"/>
    <x v="0"/>
    <x v="0"/>
    <n v="32.32"/>
    <n v="10"/>
    <n v="16.16"/>
    <n v="339.36"/>
    <d v="2019-02-20T00:00:00"/>
    <x v="7"/>
    <x v="5"/>
    <x v="208"/>
    <x v="2"/>
    <n v="323.2"/>
    <n v="4.7600000000000003E-2"/>
    <n v="16.16"/>
    <n v="10"/>
  </r>
  <r>
    <s v="394-41-0748"/>
    <x v="1"/>
    <x v="1"/>
    <x v="0"/>
    <x v="0"/>
    <x v="5"/>
    <n v="54.07"/>
    <n v="9"/>
    <n v="24.331499999999998"/>
    <n v="510.9615"/>
    <d v="2019-01-27T00:00:00"/>
    <x v="3"/>
    <x v="2"/>
    <x v="304"/>
    <x v="0"/>
    <n v="486.63"/>
    <n v="4.7600000000000003E-2"/>
    <n v="24.331499999999998"/>
    <n v="9.5"/>
  </r>
  <r>
    <s v="596-42-3999"/>
    <x v="2"/>
    <x v="2"/>
    <x v="1"/>
    <x v="1"/>
    <x v="4"/>
    <n v="18.22"/>
    <n v="7"/>
    <n v="6.3769999999999998"/>
    <n v="133.917"/>
    <d v="2019-03-10T00:00:00"/>
    <x v="6"/>
    <x v="2"/>
    <x v="214"/>
    <x v="2"/>
    <n v="127.54"/>
    <n v="4.7600000000000003E-2"/>
    <n v="6.3769999999999998"/>
    <n v="6.6"/>
  </r>
  <r>
    <s v="541-89-9860"/>
    <x v="1"/>
    <x v="1"/>
    <x v="0"/>
    <x v="0"/>
    <x v="5"/>
    <n v="80.48"/>
    <n v="3"/>
    <n v="12.071999999999999"/>
    <n v="253.512"/>
    <d v="2019-02-15T00:00:00"/>
    <x v="13"/>
    <x v="1"/>
    <x v="305"/>
    <x v="1"/>
    <n v="241.44"/>
    <n v="4.7600000000000003E-2"/>
    <n v="12.071999999999999"/>
    <n v="8.1"/>
  </r>
  <r>
    <s v="173-82-9529"/>
    <x v="2"/>
    <x v="2"/>
    <x v="1"/>
    <x v="0"/>
    <x v="5"/>
    <n v="37.950000000000003"/>
    <n v="10"/>
    <n v="18.975000000000001"/>
    <n v="398.47500000000002"/>
    <d v="2019-01-26T00:00:00"/>
    <x v="27"/>
    <x v="0"/>
    <x v="178"/>
    <x v="1"/>
    <n v="379.5"/>
    <n v="4.7600000000000003E-2"/>
    <n v="18.975000000000001"/>
    <n v="9.6999999999999993"/>
  </r>
  <r>
    <s v="563-36-9814"/>
    <x v="0"/>
    <x v="0"/>
    <x v="0"/>
    <x v="1"/>
    <x v="1"/>
    <n v="76.819999999999993"/>
    <n v="1"/>
    <n v="3.8410000000000002"/>
    <n v="80.661000000000001"/>
    <d v="2019-02-13T00:00:00"/>
    <x v="26"/>
    <x v="5"/>
    <x v="185"/>
    <x v="0"/>
    <n v="76.819999999999993"/>
    <n v="4.7600000000000003E-2"/>
    <n v="3.8410000000000002"/>
    <n v="7.2"/>
  </r>
  <r>
    <s v="308-47-4913"/>
    <x v="0"/>
    <x v="0"/>
    <x v="0"/>
    <x v="0"/>
    <x v="3"/>
    <n v="52.26"/>
    <n v="10"/>
    <n v="26.13"/>
    <n v="548.73"/>
    <d v="2019-03-09T00:00:00"/>
    <x v="9"/>
    <x v="0"/>
    <x v="47"/>
    <x v="2"/>
    <n v="522.6"/>
    <n v="4.7600000000000003E-2"/>
    <n v="26.13"/>
    <n v="6.2"/>
  </r>
  <r>
    <s v="885-17-6250"/>
    <x v="0"/>
    <x v="0"/>
    <x v="1"/>
    <x v="0"/>
    <x v="0"/>
    <n v="79.739999999999995"/>
    <n v="1"/>
    <n v="3.9870000000000001"/>
    <n v="83.727000000000004"/>
    <d v="2019-03-06T00:00:00"/>
    <x v="8"/>
    <x v="5"/>
    <x v="130"/>
    <x v="0"/>
    <n v="79.739999999999995"/>
    <n v="4.7600000000000003E-2"/>
    <n v="3.9870000000000001"/>
    <n v="7.3"/>
  </r>
  <r>
    <s v="726-27-2396"/>
    <x v="0"/>
    <x v="0"/>
    <x v="1"/>
    <x v="0"/>
    <x v="0"/>
    <n v="77.5"/>
    <n v="5"/>
    <n v="19.375"/>
    <n v="406.875"/>
    <d v="2019-01-24T00:00:00"/>
    <x v="5"/>
    <x v="4"/>
    <x v="58"/>
    <x v="0"/>
    <n v="387.5"/>
    <n v="4.7600000000000003E-2"/>
    <n v="19.375"/>
    <n v="4.3"/>
  </r>
  <r>
    <s v="316-01-3952"/>
    <x v="0"/>
    <x v="0"/>
    <x v="1"/>
    <x v="0"/>
    <x v="4"/>
    <n v="54.27"/>
    <n v="5"/>
    <n v="13.567500000000001"/>
    <n v="284.91750000000002"/>
    <d v="2019-03-13T00:00:00"/>
    <x v="26"/>
    <x v="5"/>
    <x v="249"/>
    <x v="0"/>
    <n v="271.35000000000002"/>
    <n v="4.7600000000000003E-2"/>
    <n v="13.567500000000001"/>
    <n v="4.5999999999999996"/>
  </r>
  <r>
    <s v="760-54-1821"/>
    <x v="2"/>
    <x v="2"/>
    <x v="1"/>
    <x v="1"/>
    <x v="2"/>
    <n v="13.59"/>
    <n v="9"/>
    <n v="6.1154999999999999"/>
    <n v="128.4255"/>
    <d v="2019-03-15T00:00:00"/>
    <x v="13"/>
    <x v="1"/>
    <x v="306"/>
    <x v="1"/>
    <n v="122.31"/>
    <n v="4.7600000000000003E-2"/>
    <n v="6.1154999999999999"/>
    <n v="5.8"/>
  </r>
  <r>
    <s v="793-10-3222"/>
    <x v="2"/>
    <x v="2"/>
    <x v="0"/>
    <x v="0"/>
    <x v="0"/>
    <n v="41.06"/>
    <n v="6"/>
    <n v="12.318"/>
    <n v="258.678"/>
    <d v="2019-03-05T00:00:00"/>
    <x v="0"/>
    <x v="6"/>
    <x v="241"/>
    <x v="2"/>
    <n v="246.36"/>
    <n v="4.7600000000000003E-2"/>
    <n v="12.318"/>
    <n v="8.3000000000000007"/>
  </r>
  <r>
    <s v="346-12-3257"/>
    <x v="2"/>
    <x v="2"/>
    <x v="0"/>
    <x v="1"/>
    <x v="1"/>
    <n v="19.239999999999998"/>
    <n v="9"/>
    <n v="8.6579999999999995"/>
    <n v="181.81800000000001"/>
    <d v="2019-03-04T00:00:00"/>
    <x v="22"/>
    <x v="3"/>
    <x v="235"/>
    <x v="1"/>
    <n v="173.16"/>
    <n v="4.7600000000000003E-2"/>
    <n v="8.6579999999999995"/>
    <n v="8"/>
  </r>
  <r>
    <s v="110-05-6330"/>
    <x v="1"/>
    <x v="1"/>
    <x v="1"/>
    <x v="0"/>
    <x v="4"/>
    <n v="39.43"/>
    <n v="6"/>
    <n v="11.829000000000001"/>
    <n v="248.40899999999999"/>
    <d v="2019-03-25T00:00:00"/>
    <x v="4"/>
    <x v="3"/>
    <x v="307"/>
    <x v="2"/>
    <n v="236.58"/>
    <n v="4.7600000000000003E-2"/>
    <n v="11.829000000000001"/>
    <n v="9.4"/>
  </r>
  <r>
    <s v="651-61-0874"/>
    <x v="1"/>
    <x v="1"/>
    <x v="1"/>
    <x v="1"/>
    <x v="2"/>
    <n v="46.22"/>
    <n v="4"/>
    <n v="9.2439999999999998"/>
    <n v="194.124"/>
    <d v="2019-03-12T00:00:00"/>
    <x v="10"/>
    <x v="6"/>
    <x v="308"/>
    <x v="2"/>
    <n v="184.88"/>
    <n v="4.7600000000000003E-2"/>
    <n v="9.2439999999999998"/>
    <n v="6.2"/>
  </r>
  <r>
    <s v="236-86-3015"/>
    <x v="1"/>
    <x v="1"/>
    <x v="0"/>
    <x v="1"/>
    <x v="2"/>
    <n v="13.98"/>
    <n v="1"/>
    <n v="0.69899999999999995"/>
    <n v="14.679"/>
    <d v="2019-02-04T00:00:00"/>
    <x v="22"/>
    <x v="3"/>
    <x v="309"/>
    <x v="0"/>
    <n v="13.98"/>
    <n v="4.7600000000000003E-2"/>
    <n v="0.69899999999999995"/>
    <n v="9.8000000000000007"/>
  </r>
  <r>
    <s v="831-64-0259"/>
    <x v="2"/>
    <x v="2"/>
    <x v="1"/>
    <x v="0"/>
    <x v="5"/>
    <n v="39.75"/>
    <n v="5"/>
    <n v="9.9375"/>
    <n v="208.6875"/>
    <d v="2019-02-22T00:00:00"/>
    <x v="19"/>
    <x v="1"/>
    <x v="100"/>
    <x v="0"/>
    <n v="198.75"/>
    <n v="4.7600000000000003E-2"/>
    <n v="9.9375"/>
    <n v="9.6"/>
  </r>
  <r>
    <s v="587-03-7455"/>
    <x v="1"/>
    <x v="1"/>
    <x v="0"/>
    <x v="0"/>
    <x v="5"/>
    <n v="97.79"/>
    <n v="7"/>
    <n v="34.226500000000001"/>
    <n v="718.75649999999996"/>
    <d v="2019-02-16T00:00:00"/>
    <x v="23"/>
    <x v="0"/>
    <x v="310"/>
    <x v="0"/>
    <n v="684.53"/>
    <n v="4.7600000000000003E-2"/>
    <n v="34.226500000000001"/>
    <n v="4.9000000000000004"/>
  </r>
  <r>
    <s v="882-40-4577"/>
    <x v="0"/>
    <x v="0"/>
    <x v="0"/>
    <x v="1"/>
    <x v="3"/>
    <n v="67.260000000000005"/>
    <n v="4"/>
    <n v="13.452"/>
    <n v="282.49200000000002"/>
    <d v="2019-01-19T00:00:00"/>
    <x v="24"/>
    <x v="0"/>
    <x v="311"/>
    <x v="2"/>
    <n v="269.04000000000002"/>
    <n v="4.7600000000000003E-2"/>
    <n v="13.452"/>
    <n v="8"/>
  </r>
  <r>
    <s v="732-67-5346"/>
    <x v="0"/>
    <x v="0"/>
    <x v="1"/>
    <x v="1"/>
    <x v="4"/>
    <n v="13.79"/>
    <n v="5"/>
    <n v="3.4474999999999998"/>
    <n v="72.397499999999994"/>
    <d v="2019-01-11T00:00:00"/>
    <x v="14"/>
    <x v="1"/>
    <x v="312"/>
    <x v="2"/>
    <n v="68.95"/>
    <n v="4.7600000000000003E-2"/>
    <n v="3.4474999999999998"/>
    <n v="7.8"/>
  </r>
  <r>
    <s v="725-32-9708"/>
    <x v="2"/>
    <x v="2"/>
    <x v="0"/>
    <x v="0"/>
    <x v="5"/>
    <n v="68.709999999999994"/>
    <n v="4"/>
    <n v="13.742000000000001"/>
    <n v="288.58199999999999"/>
    <d v="2019-01-04T00:00:00"/>
    <x v="22"/>
    <x v="1"/>
    <x v="54"/>
    <x v="1"/>
    <n v="274.83999999999997"/>
    <n v="4.7600000000000003E-2"/>
    <n v="13.742000000000001"/>
    <n v="4.0999999999999996"/>
  </r>
  <r>
    <s v="256-08-8343"/>
    <x v="0"/>
    <x v="0"/>
    <x v="1"/>
    <x v="0"/>
    <x v="2"/>
    <n v="56.53"/>
    <n v="4"/>
    <n v="11.305999999999999"/>
    <n v="237.42599999999999"/>
    <d v="2019-03-04T00:00:00"/>
    <x v="22"/>
    <x v="3"/>
    <x v="28"/>
    <x v="0"/>
    <n v="226.12"/>
    <n v="4.7600000000000003E-2"/>
    <n v="11.305999999999999"/>
    <n v="5.5"/>
  </r>
  <r>
    <s v="372-26-1506"/>
    <x v="1"/>
    <x v="1"/>
    <x v="1"/>
    <x v="0"/>
    <x v="5"/>
    <n v="23.82"/>
    <n v="5"/>
    <n v="5.9550000000000001"/>
    <n v="125.05500000000001"/>
    <d v="2019-01-28T00:00:00"/>
    <x v="20"/>
    <x v="3"/>
    <x v="225"/>
    <x v="0"/>
    <n v="119.1"/>
    <n v="4.7600000000000003E-2"/>
    <n v="5.9550000000000001"/>
    <n v="5.4"/>
  </r>
  <r>
    <s v="244-08-0162"/>
    <x v="2"/>
    <x v="2"/>
    <x v="1"/>
    <x v="0"/>
    <x v="0"/>
    <n v="34.21"/>
    <n v="10"/>
    <n v="17.105"/>
    <n v="359.20499999999998"/>
    <d v="2019-01-02T00:00:00"/>
    <x v="18"/>
    <x v="5"/>
    <x v="127"/>
    <x v="1"/>
    <n v="342.1"/>
    <n v="4.7600000000000003E-2"/>
    <n v="17.105"/>
    <n v="5.0999999999999996"/>
  </r>
  <r>
    <s v="569-71-4390"/>
    <x v="2"/>
    <x v="2"/>
    <x v="1"/>
    <x v="1"/>
    <x v="3"/>
    <n v="21.87"/>
    <n v="2"/>
    <n v="2.1869999999999998"/>
    <n v="45.927"/>
    <d v="2019-01-25T00:00:00"/>
    <x v="4"/>
    <x v="1"/>
    <x v="194"/>
    <x v="0"/>
    <n v="43.74"/>
    <n v="4.7600000000000003E-2"/>
    <n v="2.1869999999999998"/>
    <n v="6.9"/>
  </r>
  <r>
    <s v="132-23-6451"/>
    <x v="0"/>
    <x v="0"/>
    <x v="0"/>
    <x v="1"/>
    <x v="0"/>
    <n v="20.97"/>
    <n v="5"/>
    <n v="5.2424999999999997"/>
    <n v="110.0925"/>
    <d v="2019-01-04T00:00:00"/>
    <x v="22"/>
    <x v="1"/>
    <x v="265"/>
    <x v="1"/>
    <n v="104.85"/>
    <n v="4.7600000000000003E-2"/>
    <n v="5.2424999999999997"/>
    <n v="7.8"/>
  </r>
  <r>
    <s v="696-90-2548"/>
    <x v="0"/>
    <x v="0"/>
    <x v="1"/>
    <x v="1"/>
    <x v="3"/>
    <n v="25.84"/>
    <n v="3"/>
    <n v="3.8759999999999999"/>
    <n v="81.396000000000001"/>
    <d v="2019-03-10T00:00:00"/>
    <x v="6"/>
    <x v="2"/>
    <x v="313"/>
    <x v="0"/>
    <n v="77.52"/>
    <n v="4.7600000000000003E-2"/>
    <n v="3.8759999999999999"/>
    <n v="6.6"/>
  </r>
  <r>
    <s v="472-15-9636"/>
    <x v="0"/>
    <x v="0"/>
    <x v="1"/>
    <x v="1"/>
    <x v="2"/>
    <n v="50.93"/>
    <n v="8"/>
    <n v="20.372"/>
    <n v="427.81200000000001"/>
    <d v="2019-03-22T00:00:00"/>
    <x v="19"/>
    <x v="1"/>
    <x v="314"/>
    <x v="0"/>
    <n v="407.44"/>
    <n v="4.7600000000000003E-2"/>
    <n v="20.372"/>
    <n v="9.1999999999999993"/>
  </r>
  <r>
    <s v="268-03-6164"/>
    <x v="2"/>
    <x v="2"/>
    <x v="1"/>
    <x v="1"/>
    <x v="0"/>
    <n v="96.11"/>
    <n v="1"/>
    <n v="4.8055000000000003"/>
    <n v="100.91549999999999"/>
    <d v="2019-01-25T00:00:00"/>
    <x v="4"/>
    <x v="1"/>
    <x v="235"/>
    <x v="0"/>
    <n v="96.11"/>
    <n v="4.7600000000000003E-2"/>
    <n v="4.8055000000000003"/>
    <n v="7.8"/>
  </r>
  <r>
    <s v="750-57-9686"/>
    <x v="1"/>
    <x v="1"/>
    <x v="1"/>
    <x v="0"/>
    <x v="2"/>
    <n v="45.38"/>
    <n v="4"/>
    <n v="9.0760000000000005"/>
    <n v="190.596"/>
    <d v="2019-01-08T00:00:00"/>
    <x v="1"/>
    <x v="6"/>
    <x v="128"/>
    <x v="2"/>
    <n v="181.52"/>
    <n v="4.7600000000000003E-2"/>
    <n v="9.0760000000000005"/>
    <n v="8.6999999999999993"/>
  </r>
  <r>
    <s v="186-09-3669"/>
    <x v="1"/>
    <x v="1"/>
    <x v="0"/>
    <x v="0"/>
    <x v="0"/>
    <n v="81.510000000000005"/>
    <n v="1"/>
    <n v="4.0754999999999999"/>
    <n v="85.585499999999996"/>
    <d v="2019-01-22T00:00:00"/>
    <x v="19"/>
    <x v="6"/>
    <x v="315"/>
    <x v="0"/>
    <n v="81.510000000000005"/>
    <n v="4.7600000000000003E-2"/>
    <n v="4.0754999999999999"/>
    <n v="9.1999999999999993"/>
  </r>
  <r>
    <s v="848-07-1692"/>
    <x v="2"/>
    <x v="2"/>
    <x v="1"/>
    <x v="0"/>
    <x v="0"/>
    <n v="57.22"/>
    <n v="2"/>
    <n v="5.7220000000000004"/>
    <n v="120.16200000000001"/>
    <d v="2019-01-12T00:00:00"/>
    <x v="10"/>
    <x v="0"/>
    <x v="316"/>
    <x v="0"/>
    <n v="114.44"/>
    <n v="4.7600000000000003E-2"/>
    <n v="5.7220000000000004"/>
    <n v="8.3000000000000007"/>
  </r>
  <r>
    <s v="745-71-3520"/>
    <x v="0"/>
    <x v="0"/>
    <x v="0"/>
    <x v="0"/>
    <x v="1"/>
    <n v="25.22"/>
    <n v="7"/>
    <n v="8.827"/>
    <n v="185.36699999999999"/>
    <d v="2019-02-04T00:00:00"/>
    <x v="22"/>
    <x v="3"/>
    <x v="81"/>
    <x v="1"/>
    <n v="176.54"/>
    <n v="4.7600000000000003E-2"/>
    <n v="8.827"/>
    <n v="8.1999999999999993"/>
  </r>
  <r>
    <s v="266-76-6436"/>
    <x v="1"/>
    <x v="1"/>
    <x v="0"/>
    <x v="0"/>
    <x v="4"/>
    <n v="38.6"/>
    <n v="3"/>
    <n v="5.79"/>
    <n v="121.59"/>
    <d v="2019-03-28T00:00:00"/>
    <x v="20"/>
    <x v="4"/>
    <x v="317"/>
    <x v="0"/>
    <n v="115.8"/>
    <n v="4.7600000000000003E-2"/>
    <n v="5.79"/>
    <n v="7.5"/>
  </r>
  <r>
    <s v="740-22-2500"/>
    <x v="1"/>
    <x v="1"/>
    <x v="1"/>
    <x v="0"/>
    <x v="1"/>
    <n v="84.05"/>
    <n v="3"/>
    <n v="12.6075"/>
    <n v="264.75749999999999"/>
    <d v="2019-01-23T00:00:00"/>
    <x v="21"/>
    <x v="5"/>
    <x v="236"/>
    <x v="1"/>
    <n v="252.15"/>
    <n v="4.7600000000000003E-2"/>
    <n v="12.6075"/>
    <n v="9.8000000000000007"/>
  </r>
  <r>
    <s v="271-88-8734"/>
    <x v="1"/>
    <x v="1"/>
    <x v="0"/>
    <x v="0"/>
    <x v="5"/>
    <n v="97.21"/>
    <n v="10"/>
    <n v="48.604999999999997"/>
    <n v="1020.705"/>
    <d v="2019-02-08T00:00:00"/>
    <x v="1"/>
    <x v="1"/>
    <x v="127"/>
    <x v="2"/>
    <n v="972.1"/>
    <n v="4.7600000000000003E-2"/>
    <n v="48.604999999999997"/>
    <n v="8.6999999999999993"/>
  </r>
  <r>
    <s v="301-81-8610"/>
    <x v="2"/>
    <x v="2"/>
    <x v="0"/>
    <x v="1"/>
    <x v="5"/>
    <n v="25.42"/>
    <n v="8"/>
    <n v="10.167999999999999"/>
    <n v="213.52799999999999"/>
    <d v="2019-03-19T00:00:00"/>
    <x v="24"/>
    <x v="6"/>
    <x v="144"/>
    <x v="2"/>
    <n v="203.36"/>
    <n v="4.7600000000000003E-2"/>
    <n v="10.167999999999999"/>
    <n v="6.7"/>
  </r>
  <r>
    <s v="489-64-4354"/>
    <x v="1"/>
    <x v="1"/>
    <x v="1"/>
    <x v="1"/>
    <x v="5"/>
    <n v="16.28"/>
    <n v="1"/>
    <n v="0.81399999999999995"/>
    <n v="17.094000000000001"/>
    <d v="2019-03-09T00:00:00"/>
    <x v="9"/>
    <x v="0"/>
    <x v="29"/>
    <x v="1"/>
    <n v="16.28"/>
    <n v="4.7600000000000003E-2"/>
    <n v="0.81399999999999995"/>
    <n v="5"/>
  </r>
  <r>
    <s v="198-84-7132"/>
    <x v="2"/>
    <x v="2"/>
    <x v="0"/>
    <x v="1"/>
    <x v="5"/>
    <n v="40.61"/>
    <n v="9"/>
    <n v="18.2745"/>
    <n v="383.7645"/>
    <d v="2019-01-02T00:00:00"/>
    <x v="18"/>
    <x v="5"/>
    <x v="61"/>
    <x v="1"/>
    <n v="365.49"/>
    <n v="4.7600000000000003E-2"/>
    <n v="18.2745"/>
    <n v="7"/>
  </r>
  <r>
    <s v="269-10-8440"/>
    <x v="0"/>
    <x v="0"/>
    <x v="0"/>
    <x v="1"/>
    <x v="0"/>
    <n v="53.17"/>
    <n v="7"/>
    <n v="18.609500000000001"/>
    <n v="390.79950000000002"/>
    <d v="2019-01-21T00:00:00"/>
    <x v="16"/>
    <x v="3"/>
    <x v="240"/>
    <x v="1"/>
    <n v="372.19"/>
    <n v="4.7600000000000003E-2"/>
    <n v="18.609500000000001"/>
    <n v="8.9"/>
  </r>
  <r>
    <s v="650-98-6268"/>
    <x v="2"/>
    <x v="2"/>
    <x v="0"/>
    <x v="0"/>
    <x v="4"/>
    <n v="20.87"/>
    <n v="3"/>
    <n v="3.1305000000000001"/>
    <n v="65.740499999999997"/>
    <d v="2019-03-20T00:00:00"/>
    <x v="7"/>
    <x v="5"/>
    <x v="318"/>
    <x v="2"/>
    <n v="62.61"/>
    <n v="4.7600000000000003E-2"/>
    <n v="3.1305000000000001"/>
    <n v="8"/>
  </r>
  <r>
    <s v="741-73-3559"/>
    <x v="2"/>
    <x v="2"/>
    <x v="1"/>
    <x v="1"/>
    <x v="3"/>
    <n v="67.27"/>
    <n v="5"/>
    <n v="16.817499999999999"/>
    <n v="353.16750000000002"/>
    <d v="2019-02-27T00:00:00"/>
    <x v="3"/>
    <x v="5"/>
    <x v="272"/>
    <x v="1"/>
    <n v="336.35"/>
    <n v="4.7600000000000003E-2"/>
    <n v="16.817499999999999"/>
    <n v="6.9"/>
  </r>
  <r>
    <s v="325-77-6186"/>
    <x v="0"/>
    <x v="0"/>
    <x v="0"/>
    <x v="0"/>
    <x v="2"/>
    <n v="90.65"/>
    <n v="10"/>
    <n v="45.325000000000003"/>
    <n v="951.82500000000005"/>
    <d v="2019-03-08T00:00:00"/>
    <x v="1"/>
    <x v="1"/>
    <x v="164"/>
    <x v="0"/>
    <n v="906.5"/>
    <n v="4.7600000000000003E-2"/>
    <n v="45.325000000000003"/>
    <n v="7.3"/>
  </r>
  <r>
    <s v="286-75-7818"/>
    <x v="2"/>
    <x v="2"/>
    <x v="1"/>
    <x v="1"/>
    <x v="5"/>
    <n v="69.08"/>
    <n v="2"/>
    <n v="6.9080000000000004"/>
    <n v="145.06800000000001"/>
    <d v="2019-01-31T00:00:00"/>
    <x v="30"/>
    <x v="4"/>
    <x v="28"/>
    <x v="2"/>
    <n v="138.16"/>
    <n v="4.7600000000000003E-2"/>
    <n v="6.9080000000000004"/>
    <n v="6.9"/>
  </r>
  <r>
    <s v="574-57-9721"/>
    <x v="1"/>
    <x v="1"/>
    <x v="1"/>
    <x v="1"/>
    <x v="4"/>
    <n v="43.27"/>
    <n v="2"/>
    <n v="4.327"/>
    <n v="90.867000000000004"/>
    <d v="2019-03-08T00:00:00"/>
    <x v="1"/>
    <x v="1"/>
    <x v="319"/>
    <x v="0"/>
    <n v="86.54"/>
    <n v="4.7600000000000003E-2"/>
    <n v="4.327"/>
    <n v="5.7"/>
  </r>
  <r>
    <s v="459-50-7686"/>
    <x v="0"/>
    <x v="0"/>
    <x v="1"/>
    <x v="0"/>
    <x v="1"/>
    <n v="23.46"/>
    <n v="6"/>
    <n v="7.0380000000000003"/>
    <n v="147.798"/>
    <d v="2019-01-13T00:00:00"/>
    <x v="26"/>
    <x v="2"/>
    <x v="195"/>
    <x v="0"/>
    <n v="140.76"/>
    <n v="4.7600000000000003E-2"/>
    <n v="7.0380000000000003"/>
    <n v="6.4"/>
  </r>
  <r>
    <s v="616-87-0016"/>
    <x v="2"/>
    <x v="2"/>
    <x v="1"/>
    <x v="1"/>
    <x v="5"/>
    <n v="95.54"/>
    <n v="7"/>
    <n v="33.439"/>
    <n v="702.21900000000005"/>
    <d v="2019-03-09T00:00:00"/>
    <x v="9"/>
    <x v="0"/>
    <x v="6"/>
    <x v="2"/>
    <n v="668.78"/>
    <n v="4.7600000000000003E-2"/>
    <n v="33.439"/>
    <n v="9.6"/>
  </r>
  <r>
    <s v="837-55-7229"/>
    <x v="2"/>
    <x v="2"/>
    <x v="1"/>
    <x v="0"/>
    <x v="5"/>
    <n v="47.44"/>
    <n v="1"/>
    <n v="2.3719999999999999"/>
    <n v="49.811999999999998"/>
    <d v="2019-02-22T00:00:00"/>
    <x v="19"/>
    <x v="1"/>
    <x v="96"/>
    <x v="2"/>
    <n v="47.44"/>
    <n v="4.7600000000000003E-2"/>
    <n v="2.3719999999999999"/>
    <n v="6.8"/>
  </r>
  <r>
    <s v="751-69-0068"/>
    <x v="1"/>
    <x v="1"/>
    <x v="1"/>
    <x v="1"/>
    <x v="3"/>
    <n v="99.24"/>
    <n v="9"/>
    <n v="44.658000000000001"/>
    <n v="937.81799999999998"/>
    <d v="2019-03-19T00:00:00"/>
    <x v="24"/>
    <x v="6"/>
    <x v="268"/>
    <x v="0"/>
    <n v="893.16"/>
    <n v="4.7600000000000003E-2"/>
    <n v="44.658000000000001"/>
    <n v="9"/>
  </r>
  <r>
    <s v="257-73-1380"/>
    <x v="1"/>
    <x v="1"/>
    <x v="0"/>
    <x v="1"/>
    <x v="3"/>
    <n v="82.93"/>
    <n v="4"/>
    <n v="16.585999999999999"/>
    <n v="348.30599999999998"/>
    <d v="2019-01-20T00:00:00"/>
    <x v="7"/>
    <x v="2"/>
    <x v="320"/>
    <x v="0"/>
    <n v="331.72"/>
    <n v="4.7600000000000003E-2"/>
    <n v="16.585999999999999"/>
    <n v="9.6"/>
  </r>
  <r>
    <s v="345-08-4992"/>
    <x v="0"/>
    <x v="0"/>
    <x v="1"/>
    <x v="1"/>
    <x v="2"/>
    <n v="33.99"/>
    <n v="6"/>
    <n v="10.196999999999999"/>
    <n v="214.137"/>
    <d v="2019-03-08T00:00:00"/>
    <x v="1"/>
    <x v="1"/>
    <x v="321"/>
    <x v="2"/>
    <n v="203.94"/>
    <n v="4.7600000000000003E-2"/>
    <n v="10.196999999999999"/>
    <n v="7.7"/>
  </r>
  <r>
    <s v="549-96-4200"/>
    <x v="1"/>
    <x v="1"/>
    <x v="0"/>
    <x v="1"/>
    <x v="4"/>
    <n v="17.04"/>
    <n v="4"/>
    <n v="3.4079999999999999"/>
    <n v="71.567999999999998"/>
    <d v="2019-03-08T00:00:00"/>
    <x v="1"/>
    <x v="1"/>
    <x v="322"/>
    <x v="0"/>
    <n v="68.16"/>
    <n v="4.7600000000000003E-2"/>
    <n v="3.4079999999999999"/>
    <n v="7"/>
  </r>
  <r>
    <s v="810-60-6344"/>
    <x v="1"/>
    <x v="1"/>
    <x v="1"/>
    <x v="0"/>
    <x v="1"/>
    <n v="40.86"/>
    <n v="8"/>
    <n v="16.344000000000001"/>
    <n v="343.22399999999999"/>
    <d v="2019-02-07T00:00:00"/>
    <x v="11"/>
    <x v="4"/>
    <x v="242"/>
    <x v="2"/>
    <n v="326.88"/>
    <n v="4.7600000000000003E-2"/>
    <n v="16.344000000000001"/>
    <n v="6.5"/>
  </r>
  <r>
    <s v="450-28-2866"/>
    <x v="1"/>
    <x v="1"/>
    <x v="0"/>
    <x v="1"/>
    <x v="4"/>
    <n v="17.440000000000001"/>
    <n v="5"/>
    <n v="4.3600000000000003"/>
    <n v="91.56"/>
    <d v="2019-01-15T00:00:00"/>
    <x v="13"/>
    <x v="6"/>
    <x v="126"/>
    <x v="1"/>
    <n v="87.2"/>
    <n v="4.7600000000000003E-2"/>
    <n v="4.3600000000000003"/>
    <n v="8.1"/>
  </r>
  <r>
    <s v="394-30-3170"/>
    <x v="2"/>
    <x v="2"/>
    <x v="0"/>
    <x v="0"/>
    <x v="3"/>
    <n v="88.43"/>
    <n v="8"/>
    <n v="35.372"/>
    <n v="742.81200000000001"/>
    <d v="2019-03-22T00:00:00"/>
    <x v="19"/>
    <x v="1"/>
    <x v="323"/>
    <x v="2"/>
    <n v="707.44"/>
    <n v="4.7600000000000003E-2"/>
    <n v="35.372"/>
    <n v="4.3"/>
  </r>
  <r>
    <s v="138-17-5109"/>
    <x v="0"/>
    <x v="0"/>
    <x v="0"/>
    <x v="0"/>
    <x v="2"/>
    <n v="89.21"/>
    <n v="9"/>
    <n v="40.144500000000001"/>
    <n v="843.03449999999998"/>
    <d v="2019-01-15T00:00:00"/>
    <x v="13"/>
    <x v="6"/>
    <x v="324"/>
    <x v="2"/>
    <n v="802.89"/>
    <n v="4.7600000000000003E-2"/>
    <n v="40.144500000000001"/>
    <n v="6.5"/>
  </r>
  <r>
    <s v="192-98-7397"/>
    <x v="1"/>
    <x v="1"/>
    <x v="1"/>
    <x v="1"/>
    <x v="5"/>
    <n v="12.78"/>
    <n v="1"/>
    <n v="0.63900000000000001"/>
    <n v="13.419"/>
    <d v="2019-01-08T00:00:00"/>
    <x v="1"/>
    <x v="6"/>
    <x v="325"/>
    <x v="0"/>
    <n v="12.78"/>
    <n v="4.7600000000000003E-2"/>
    <n v="0.63900000000000001"/>
    <n v="9.5"/>
  </r>
  <r>
    <s v="301-11-9629"/>
    <x v="0"/>
    <x v="0"/>
    <x v="1"/>
    <x v="0"/>
    <x v="3"/>
    <n v="19.100000000000001"/>
    <n v="7"/>
    <n v="6.6849999999999996"/>
    <n v="140.38499999999999"/>
    <d v="2019-01-15T00:00:00"/>
    <x v="13"/>
    <x v="6"/>
    <x v="100"/>
    <x v="1"/>
    <n v="133.69999999999999"/>
    <n v="4.7600000000000003E-2"/>
    <n v="6.6849999999999996"/>
    <n v="9.6999999999999993"/>
  </r>
  <r>
    <s v="390-80-5128"/>
    <x v="2"/>
    <x v="2"/>
    <x v="0"/>
    <x v="0"/>
    <x v="0"/>
    <n v="19.149999999999999"/>
    <n v="1"/>
    <n v="0.95750000000000002"/>
    <n v="20.107500000000002"/>
    <d v="2019-01-28T00:00:00"/>
    <x v="20"/>
    <x v="3"/>
    <x v="326"/>
    <x v="2"/>
    <n v="19.149999999999999"/>
    <n v="4.7600000000000003E-2"/>
    <n v="0.95750000000000002"/>
    <n v="9.5"/>
  </r>
  <r>
    <s v="235-46-8343"/>
    <x v="1"/>
    <x v="1"/>
    <x v="0"/>
    <x v="1"/>
    <x v="4"/>
    <n v="27.66"/>
    <n v="10"/>
    <n v="13.83"/>
    <n v="290.43"/>
    <d v="2019-02-14T00:00:00"/>
    <x v="25"/>
    <x v="4"/>
    <x v="55"/>
    <x v="2"/>
    <n v="276.60000000000002"/>
    <n v="4.7600000000000003E-2"/>
    <n v="13.83"/>
    <n v="8.9"/>
  </r>
  <r>
    <s v="453-12-7053"/>
    <x v="1"/>
    <x v="1"/>
    <x v="1"/>
    <x v="1"/>
    <x v="5"/>
    <n v="45.74"/>
    <n v="3"/>
    <n v="6.8609999999999998"/>
    <n v="144.08099999999999"/>
    <d v="2019-03-10T00:00:00"/>
    <x v="6"/>
    <x v="2"/>
    <x v="180"/>
    <x v="2"/>
    <n v="137.22"/>
    <n v="4.7600000000000003E-2"/>
    <n v="6.8609999999999998"/>
    <n v="6.5"/>
  </r>
  <r>
    <s v="296-11-7041"/>
    <x v="2"/>
    <x v="2"/>
    <x v="0"/>
    <x v="0"/>
    <x v="0"/>
    <n v="27.07"/>
    <n v="1"/>
    <n v="1.3534999999999999"/>
    <n v="28.423500000000001"/>
    <d v="2019-01-12T00:00:00"/>
    <x v="10"/>
    <x v="0"/>
    <x v="105"/>
    <x v="2"/>
    <n v="27.07"/>
    <n v="4.7600000000000003E-2"/>
    <n v="1.3534999999999999"/>
    <n v="5.3"/>
  </r>
  <r>
    <s v="449-27-2918"/>
    <x v="2"/>
    <x v="2"/>
    <x v="0"/>
    <x v="0"/>
    <x v="3"/>
    <n v="39.119999999999997"/>
    <n v="1"/>
    <n v="1.956"/>
    <n v="41.076000000000001"/>
    <d v="2019-03-26T00:00:00"/>
    <x v="27"/>
    <x v="6"/>
    <x v="327"/>
    <x v="2"/>
    <n v="39.119999999999997"/>
    <n v="4.7600000000000003E-2"/>
    <n v="1.956"/>
    <n v="9.6"/>
  </r>
  <r>
    <s v="891-01-7034"/>
    <x v="2"/>
    <x v="2"/>
    <x v="1"/>
    <x v="0"/>
    <x v="1"/>
    <n v="74.709999999999994"/>
    <n v="6"/>
    <n v="22.413"/>
    <n v="470.673"/>
    <d v="2019-01-01T00:00:00"/>
    <x v="15"/>
    <x v="6"/>
    <x v="312"/>
    <x v="1"/>
    <n v="448.26"/>
    <n v="4.7600000000000003E-2"/>
    <n v="22.413"/>
    <n v="6.7"/>
  </r>
  <r>
    <s v="744-09-5786"/>
    <x v="2"/>
    <x v="2"/>
    <x v="1"/>
    <x v="1"/>
    <x v="1"/>
    <n v="22.01"/>
    <n v="6"/>
    <n v="6.6029999999999998"/>
    <n v="138.66300000000001"/>
    <d v="2019-01-02T00:00:00"/>
    <x v="18"/>
    <x v="5"/>
    <x v="68"/>
    <x v="1"/>
    <n v="132.06"/>
    <n v="4.7600000000000003E-2"/>
    <n v="6.6029999999999998"/>
    <n v="7.6"/>
  </r>
  <r>
    <s v="727-17-0390"/>
    <x v="0"/>
    <x v="0"/>
    <x v="1"/>
    <x v="0"/>
    <x v="4"/>
    <n v="63.61"/>
    <n v="5"/>
    <n v="15.9025"/>
    <n v="333.95249999999999"/>
    <d v="2019-03-16T00:00:00"/>
    <x v="23"/>
    <x v="0"/>
    <x v="31"/>
    <x v="0"/>
    <n v="318.05"/>
    <n v="4.7600000000000003E-2"/>
    <n v="15.9025"/>
    <n v="4.8"/>
  </r>
  <r>
    <s v="568-88-3448"/>
    <x v="0"/>
    <x v="0"/>
    <x v="1"/>
    <x v="1"/>
    <x v="0"/>
    <n v="25"/>
    <n v="1"/>
    <n v="1.25"/>
    <n v="26.25"/>
    <d v="2019-03-03T00:00:00"/>
    <x v="2"/>
    <x v="2"/>
    <x v="328"/>
    <x v="0"/>
    <n v="25"/>
    <n v="4.7600000000000003E-2"/>
    <n v="1.25"/>
    <n v="5.5"/>
  </r>
  <r>
    <s v="187-83-5490"/>
    <x v="0"/>
    <x v="0"/>
    <x v="0"/>
    <x v="1"/>
    <x v="1"/>
    <n v="20.77"/>
    <n v="4"/>
    <n v="4.1539999999999999"/>
    <n v="87.233999999999995"/>
    <d v="2019-01-31T00:00:00"/>
    <x v="30"/>
    <x v="4"/>
    <x v="329"/>
    <x v="1"/>
    <n v="83.08"/>
    <n v="4.7600000000000003E-2"/>
    <n v="4.1539999999999999"/>
    <n v="4.7"/>
  </r>
  <r>
    <s v="767-54-1907"/>
    <x v="2"/>
    <x v="2"/>
    <x v="0"/>
    <x v="0"/>
    <x v="5"/>
    <n v="29.56"/>
    <n v="5"/>
    <n v="7.39"/>
    <n v="155.19"/>
    <d v="2019-02-13T00:00:00"/>
    <x v="26"/>
    <x v="5"/>
    <x v="330"/>
    <x v="1"/>
    <n v="147.80000000000001"/>
    <n v="4.7600000000000003E-2"/>
    <n v="7.39"/>
    <n v="6.9"/>
  </r>
  <r>
    <s v="710-46-4433"/>
    <x v="2"/>
    <x v="2"/>
    <x v="0"/>
    <x v="0"/>
    <x v="4"/>
    <n v="77.400000000000006"/>
    <n v="9"/>
    <n v="34.83"/>
    <n v="731.43"/>
    <d v="2019-02-15T00:00:00"/>
    <x v="13"/>
    <x v="1"/>
    <x v="331"/>
    <x v="2"/>
    <n v="696.6"/>
    <n v="4.7600000000000003E-2"/>
    <n v="34.83"/>
    <n v="4.5"/>
  </r>
  <r>
    <s v="533-33-5337"/>
    <x v="2"/>
    <x v="2"/>
    <x v="1"/>
    <x v="1"/>
    <x v="1"/>
    <n v="79.39"/>
    <n v="10"/>
    <n v="39.695"/>
    <n v="833.59500000000003"/>
    <d v="2019-02-07T00:00:00"/>
    <x v="11"/>
    <x v="4"/>
    <x v="181"/>
    <x v="1"/>
    <n v="793.9"/>
    <n v="4.7600000000000003E-2"/>
    <n v="39.695"/>
    <n v="6.2"/>
  </r>
  <r>
    <s v="325-90-8763"/>
    <x v="1"/>
    <x v="1"/>
    <x v="0"/>
    <x v="0"/>
    <x v="1"/>
    <n v="46.57"/>
    <n v="10"/>
    <n v="23.285"/>
    <n v="488.98500000000001"/>
    <d v="2019-01-27T00:00:00"/>
    <x v="3"/>
    <x v="2"/>
    <x v="139"/>
    <x v="1"/>
    <n v="465.7"/>
    <n v="4.7600000000000003E-2"/>
    <n v="23.285"/>
    <n v="7.6"/>
  </r>
  <r>
    <s v="729-46-7422"/>
    <x v="1"/>
    <x v="1"/>
    <x v="1"/>
    <x v="1"/>
    <x v="4"/>
    <n v="35.89"/>
    <n v="1"/>
    <n v="1.7945"/>
    <n v="37.6845"/>
    <d v="2019-02-23T00:00:00"/>
    <x v="21"/>
    <x v="0"/>
    <x v="233"/>
    <x v="2"/>
    <n v="35.89"/>
    <n v="4.7600000000000003E-2"/>
    <n v="1.7945"/>
    <n v="7.9"/>
  </r>
  <r>
    <s v="639-76-1242"/>
    <x v="1"/>
    <x v="1"/>
    <x v="1"/>
    <x v="1"/>
    <x v="4"/>
    <n v="40.520000000000003"/>
    <n v="5"/>
    <n v="10.130000000000001"/>
    <n v="212.73"/>
    <d v="2019-02-03T00:00:00"/>
    <x v="2"/>
    <x v="2"/>
    <x v="332"/>
    <x v="1"/>
    <n v="202.6"/>
    <n v="4.7600000000000003E-2"/>
    <n v="10.130000000000001"/>
    <n v="4.5"/>
  </r>
  <r>
    <s v="234-03-4040"/>
    <x v="2"/>
    <x v="2"/>
    <x v="0"/>
    <x v="0"/>
    <x v="4"/>
    <n v="73.05"/>
    <n v="10"/>
    <n v="36.524999999999999"/>
    <n v="767.02499999999998"/>
    <d v="2019-03-03T00:00:00"/>
    <x v="2"/>
    <x v="2"/>
    <x v="298"/>
    <x v="2"/>
    <n v="730.5"/>
    <n v="4.7600000000000003E-2"/>
    <n v="36.524999999999999"/>
    <n v="8.6999999999999993"/>
  </r>
  <r>
    <s v="326-71-2155"/>
    <x v="1"/>
    <x v="1"/>
    <x v="1"/>
    <x v="0"/>
    <x v="3"/>
    <n v="73.95"/>
    <n v="4"/>
    <n v="14.79"/>
    <n v="310.58999999999997"/>
    <d v="2019-02-03T00:00:00"/>
    <x v="2"/>
    <x v="2"/>
    <x v="177"/>
    <x v="1"/>
    <n v="295.8"/>
    <n v="4.7600000000000003E-2"/>
    <n v="14.79"/>
    <n v="6.1"/>
  </r>
  <r>
    <s v="320-32-8842"/>
    <x v="1"/>
    <x v="1"/>
    <x v="0"/>
    <x v="0"/>
    <x v="4"/>
    <n v="22.62"/>
    <n v="1"/>
    <n v="1.131"/>
    <n v="23.751000000000001"/>
    <d v="2019-03-17T00:00:00"/>
    <x v="17"/>
    <x v="2"/>
    <x v="262"/>
    <x v="1"/>
    <n v="22.62"/>
    <n v="4.7600000000000003E-2"/>
    <n v="1.131"/>
    <n v="6.4"/>
  </r>
  <r>
    <s v="470-32-9057"/>
    <x v="0"/>
    <x v="0"/>
    <x v="0"/>
    <x v="1"/>
    <x v="4"/>
    <n v="51.34"/>
    <n v="5"/>
    <n v="12.835000000000001"/>
    <n v="269.53500000000003"/>
    <d v="2019-03-28T00:00:00"/>
    <x v="20"/>
    <x v="4"/>
    <x v="26"/>
    <x v="2"/>
    <n v="256.7"/>
    <n v="4.7600000000000003E-2"/>
    <n v="12.835000000000001"/>
    <n v="9.1"/>
  </r>
  <r>
    <s v="878-30-2331"/>
    <x v="1"/>
    <x v="1"/>
    <x v="0"/>
    <x v="0"/>
    <x v="3"/>
    <n v="54.55"/>
    <n v="10"/>
    <n v="27.274999999999999"/>
    <n v="572.77499999999998"/>
    <d v="2019-03-02T00:00:00"/>
    <x v="18"/>
    <x v="0"/>
    <x v="218"/>
    <x v="2"/>
    <n v="545.5"/>
    <n v="4.7600000000000003E-2"/>
    <n v="27.274999999999999"/>
    <n v="7.1"/>
  </r>
  <r>
    <s v="440-59-5691"/>
    <x v="1"/>
    <x v="1"/>
    <x v="0"/>
    <x v="0"/>
    <x v="0"/>
    <n v="37.15"/>
    <n v="7"/>
    <n v="13.0025"/>
    <n v="273.05250000000001"/>
    <d v="2019-02-08T00:00:00"/>
    <x v="1"/>
    <x v="1"/>
    <x v="258"/>
    <x v="2"/>
    <n v="260.05"/>
    <n v="4.7600000000000003E-2"/>
    <n v="13.0025"/>
    <n v="7.7"/>
  </r>
  <r>
    <s v="554-53-3790"/>
    <x v="2"/>
    <x v="2"/>
    <x v="1"/>
    <x v="1"/>
    <x v="3"/>
    <n v="37.020000000000003"/>
    <n v="6"/>
    <n v="11.106"/>
    <n v="233.226"/>
    <d v="2019-03-22T00:00:00"/>
    <x v="19"/>
    <x v="1"/>
    <x v="333"/>
    <x v="1"/>
    <n v="222.12"/>
    <n v="4.7600000000000003E-2"/>
    <n v="11.106"/>
    <n v="4.5"/>
  </r>
  <r>
    <s v="746-19-0921"/>
    <x v="1"/>
    <x v="1"/>
    <x v="1"/>
    <x v="1"/>
    <x v="4"/>
    <n v="21.58"/>
    <n v="1"/>
    <n v="1.079"/>
    <n v="22.658999999999999"/>
    <d v="2019-02-09T00:00:00"/>
    <x v="9"/>
    <x v="0"/>
    <x v="177"/>
    <x v="0"/>
    <n v="21.58"/>
    <n v="4.7600000000000003E-2"/>
    <n v="1.079"/>
    <n v="7.2"/>
  </r>
  <r>
    <s v="233-34-0817"/>
    <x v="1"/>
    <x v="1"/>
    <x v="0"/>
    <x v="0"/>
    <x v="1"/>
    <n v="98.84"/>
    <n v="1"/>
    <n v="4.9420000000000002"/>
    <n v="103.782"/>
    <d v="2019-02-15T00:00:00"/>
    <x v="13"/>
    <x v="1"/>
    <x v="274"/>
    <x v="1"/>
    <n v="98.84"/>
    <n v="4.7600000000000003E-2"/>
    <n v="4.9420000000000002"/>
    <n v="8.4"/>
  </r>
  <r>
    <s v="767-05-1286"/>
    <x v="1"/>
    <x v="1"/>
    <x v="0"/>
    <x v="0"/>
    <x v="2"/>
    <n v="83.77"/>
    <n v="6"/>
    <n v="25.131"/>
    <n v="527.75099999999998"/>
    <d v="2019-01-23T00:00:00"/>
    <x v="21"/>
    <x v="5"/>
    <x v="334"/>
    <x v="0"/>
    <n v="502.62"/>
    <n v="4.7600000000000003E-2"/>
    <n v="25.131"/>
    <n v="5.4"/>
  </r>
  <r>
    <s v="340-21-9136"/>
    <x v="0"/>
    <x v="0"/>
    <x v="0"/>
    <x v="0"/>
    <x v="3"/>
    <n v="40.049999999999997"/>
    <n v="4"/>
    <n v="8.01"/>
    <n v="168.21"/>
    <d v="2019-01-25T00:00:00"/>
    <x v="4"/>
    <x v="1"/>
    <x v="335"/>
    <x v="1"/>
    <n v="160.19999999999999"/>
    <n v="4.7600000000000003E-2"/>
    <n v="8.01"/>
    <n v="9.6999999999999993"/>
  </r>
  <r>
    <s v="405-31-3305"/>
    <x v="0"/>
    <x v="0"/>
    <x v="0"/>
    <x v="1"/>
    <x v="5"/>
    <n v="43.13"/>
    <n v="10"/>
    <n v="21.565000000000001"/>
    <n v="452.86500000000001"/>
    <d v="2019-02-02T00:00:00"/>
    <x v="18"/>
    <x v="0"/>
    <x v="201"/>
    <x v="2"/>
    <n v="431.3"/>
    <n v="4.7600000000000003E-2"/>
    <n v="21.565000000000001"/>
    <n v="5.5"/>
  </r>
  <r>
    <s v="731-59-7531"/>
    <x v="2"/>
    <x v="2"/>
    <x v="0"/>
    <x v="1"/>
    <x v="0"/>
    <n v="72.569999999999993"/>
    <n v="8"/>
    <n v="29.027999999999999"/>
    <n v="609.58799999999997"/>
    <d v="2019-03-30T00:00:00"/>
    <x v="29"/>
    <x v="0"/>
    <x v="326"/>
    <x v="1"/>
    <n v="580.55999999999995"/>
    <n v="4.7600000000000003E-2"/>
    <n v="29.027999999999999"/>
    <n v="4.5999999999999996"/>
  </r>
  <r>
    <s v="676-39-6028"/>
    <x v="0"/>
    <x v="0"/>
    <x v="0"/>
    <x v="0"/>
    <x v="1"/>
    <n v="64.44"/>
    <n v="5"/>
    <n v="16.11"/>
    <n v="338.31"/>
    <d v="2019-03-30T00:00:00"/>
    <x v="29"/>
    <x v="0"/>
    <x v="72"/>
    <x v="1"/>
    <n v="322.2"/>
    <n v="4.7600000000000003E-2"/>
    <n v="16.11"/>
    <n v="6.6"/>
  </r>
  <r>
    <s v="502-05-1910"/>
    <x v="0"/>
    <x v="0"/>
    <x v="1"/>
    <x v="1"/>
    <x v="0"/>
    <n v="65.180000000000007"/>
    <n v="3"/>
    <n v="9.7769999999999992"/>
    <n v="205.31700000000001"/>
    <d v="2019-02-25T00:00:00"/>
    <x v="4"/>
    <x v="3"/>
    <x v="82"/>
    <x v="2"/>
    <n v="195.54"/>
    <n v="4.7600000000000003E-2"/>
    <n v="9.7769999999999992"/>
    <n v="6.3"/>
  </r>
  <r>
    <s v="485-30-8700"/>
    <x v="0"/>
    <x v="0"/>
    <x v="1"/>
    <x v="0"/>
    <x v="3"/>
    <n v="33.26"/>
    <n v="5"/>
    <n v="8.3149999999999995"/>
    <n v="174.61500000000001"/>
    <d v="2019-03-18T00:00:00"/>
    <x v="28"/>
    <x v="3"/>
    <x v="279"/>
    <x v="2"/>
    <n v="166.3"/>
    <n v="4.7600000000000003E-2"/>
    <n v="8.3149999999999995"/>
    <n v="4.2"/>
  </r>
  <r>
    <s v="598-47-9715"/>
    <x v="1"/>
    <x v="1"/>
    <x v="1"/>
    <x v="1"/>
    <x v="1"/>
    <n v="84.07"/>
    <n v="4"/>
    <n v="16.814"/>
    <n v="353.09399999999999"/>
    <d v="2019-03-07T00:00:00"/>
    <x v="11"/>
    <x v="4"/>
    <x v="336"/>
    <x v="0"/>
    <n v="336.28"/>
    <n v="4.7600000000000003E-2"/>
    <n v="16.814"/>
    <n v="4.4000000000000004"/>
  </r>
  <r>
    <s v="701-69-8742"/>
    <x v="2"/>
    <x v="2"/>
    <x v="1"/>
    <x v="1"/>
    <x v="3"/>
    <n v="34.369999999999997"/>
    <n v="10"/>
    <n v="17.184999999999999"/>
    <n v="360.88499999999999"/>
    <d v="2019-03-16T00:00:00"/>
    <x v="23"/>
    <x v="0"/>
    <x v="41"/>
    <x v="0"/>
    <n v="343.7"/>
    <n v="4.7600000000000003E-2"/>
    <n v="17.184999999999999"/>
    <n v="6.7"/>
  </r>
  <r>
    <s v="575-67-1508"/>
    <x v="0"/>
    <x v="0"/>
    <x v="1"/>
    <x v="1"/>
    <x v="1"/>
    <n v="38.6"/>
    <n v="1"/>
    <n v="1.93"/>
    <n v="40.53"/>
    <d v="2019-01-29T00:00:00"/>
    <x v="12"/>
    <x v="6"/>
    <x v="55"/>
    <x v="0"/>
    <n v="38.6"/>
    <n v="4.7600000000000003E-2"/>
    <n v="1.93"/>
    <n v="6.7"/>
  </r>
  <r>
    <s v="541-08-3113"/>
    <x v="1"/>
    <x v="1"/>
    <x v="1"/>
    <x v="1"/>
    <x v="4"/>
    <n v="65.97"/>
    <n v="8"/>
    <n v="26.388000000000002"/>
    <n v="554.14800000000002"/>
    <d v="2019-02-02T00:00:00"/>
    <x v="18"/>
    <x v="0"/>
    <x v="245"/>
    <x v="1"/>
    <n v="527.76"/>
    <n v="4.7600000000000003E-2"/>
    <n v="26.388000000000002"/>
    <n v="8.4"/>
  </r>
  <r>
    <s v="246-11-3901"/>
    <x v="1"/>
    <x v="1"/>
    <x v="1"/>
    <x v="0"/>
    <x v="1"/>
    <n v="32.799999999999997"/>
    <n v="10"/>
    <n v="16.399999999999999"/>
    <n v="344.4"/>
    <d v="2019-02-15T00:00:00"/>
    <x v="13"/>
    <x v="1"/>
    <x v="294"/>
    <x v="1"/>
    <n v="328"/>
    <n v="4.7600000000000003E-2"/>
    <n v="16.399999999999999"/>
    <n v="6.2"/>
  </r>
  <r>
    <s v="674-15-9296"/>
    <x v="0"/>
    <x v="0"/>
    <x v="1"/>
    <x v="1"/>
    <x v="3"/>
    <n v="37.14"/>
    <n v="5"/>
    <n v="9.2850000000000001"/>
    <n v="194.98500000000001"/>
    <d v="2019-01-08T00:00:00"/>
    <x v="1"/>
    <x v="6"/>
    <x v="137"/>
    <x v="0"/>
    <n v="185.7"/>
    <n v="4.7600000000000003E-2"/>
    <n v="9.2850000000000001"/>
    <n v="5"/>
  </r>
  <r>
    <s v="305-18-3552"/>
    <x v="2"/>
    <x v="2"/>
    <x v="0"/>
    <x v="1"/>
    <x v="2"/>
    <n v="60.38"/>
    <n v="10"/>
    <n v="30.19"/>
    <n v="633.99"/>
    <d v="2019-02-12T00:00:00"/>
    <x v="10"/>
    <x v="6"/>
    <x v="15"/>
    <x v="1"/>
    <n v="603.79999999999995"/>
    <n v="4.7600000000000003E-2"/>
    <n v="30.19"/>
    <n v="6"/>
  </r>
  <r>
    <s v="493-65-6248"/>
    <x v="1"/>
    <x v="1"/>
    <x v="0"/>
    <x v="0"/>
    <x v="3"/>
    <n v="36.979999999999997"/>
    <n v="10"/>
    <n v="18.489999999999998"/>
    <n v="388.29"/>
    <d v="2019-01-01T00:00:00"/>
    <x v="15"/>
    <x v="6"/>
    <x v="28"/>
    <x v="2"/>
    <n v="369.8"/>
    <n v="4.7600000000000003E-2"/>
    <n v="18.489999999999998"/>
    <n v="7"/>
  </r>
  <r>
    <s v="438-01-4015"/>
    <x v="2"/>
    <x v="2"/>
    <x v="0"/>
    <x v="0"/>
    <x v="3"/>
    <n v="49.49"/>
    <n v="4"/>
    <n v="9.8979999999999997"/>
    <n v="207.858"/>
    <d v="2019-03-21T00:00:00"/>
    <x v="16"/>
    <x v="4"/>
    <x v="337"/>
    <x v="0"/>
    <n v="197.96"/>
    <n v="4.7600000000000003E-2"/>
    <n v="9.8979999999999997"/>
    <n v="6.6"/>
  </r>
  <r>
    <s v="709-58-4068"/>
    <x v="2"/>
    <x v="2"/>
    <x v="1"/>
    <x v="0"/>
    <x v="5"/>
    <n v="41.09"/>
    <n v="10"/>
    <n v="20.545000000000002"/>
    <n v="431.44499999999999"/>
    <d v="2019-02-28T00:00:00"/>
    <x v="20"/>
    <x v="4"/>
    <x v="51"/>
    <x v="1"/>
    <n v="410.9"/>
    <n v="4.7600000000000003E-2"/>
    <n v="20.545000000000002"/>
    <n v="7.3"/>
  </r>
  <r>
    <s v="795-49-7276"/>
    <x v="0"/>
    <x v="0"/>
    <x v="1"/>
    <x v="1"/>
    <x v="5"/>
    <n v="37.15"/>
    <n v="4"/>
    <n v="7.43"/>
    <n v="156.03"/>
    <d v="2019-03-23T00:00:00"/>
    <x v="21"/>
    <x v="0"/>
    <x v="188"/>
    <x v="0"/>
    <n v="148.6"/>
    <n v="4.7600000000000003E-2"/>
    <n v="7.43"/>
    <n v="8.3000000000000007"/>
  </r>
  <r>
    <s v="556-72-8512"/>
    <x v="1"/>
    <x v="1"/>
    <x v="1"/>
    <x v="1"/>
    <x v="2"/>
    <n v="22.96"/>
    <n v="1"/>
    <n v="1.1479999999999999"/>
    <n v="24.108000000000001"/>
    <d v="2019-01-30T00:00:00"/>
    <x v="29"/>
    <x v="5"/>
    <x v="338"/>
    <x v="1"/>
    <n v="22.96"/>
    <n v="4.7600000000000003E-2"/>
    <n v="1.1479999999999999"/>
    <n v="4.3"/>
  </r>
  <r>
    <s v="627-95-3243"/>
    <x v="2"/>
    <x v="2"/>
    <x v="0"/>
    <x v="0"/>
    <x v="2"/>
    <n v="77.680000000000007"/>
    <n v="9"/>
    <n v="34.956000000000003"/>
    <n v="734.07600000000002"/>
    <d v="2019-02-04T00:00:00"/>
    <x v="22"/>
    <x v="3"/>
    <x v="265"/>
    <x v="0"/>
    <n v="699.12"/>
    <n v="4.7600000000000003E-2"/>
    <n v="34.956000000000003"/>
    <n v="9.8000000000000007"/>
  </r>
  <r>
    <s v="686-41-0932"/>
    <x v="2"/>
    <x v="2"/>
    <x v="1"/>
    <x v="0"/>
    <x v="5"/>
    <n v="34.700000000000003"/>
    <n v="2"/>
    <n v="3.47"/>
    <n v="72.87"/>
    <d v="2019-03-13T00:00:00"/>
    <x v="26"/>
    <x v="5"/>
    <x v="28"/>
    <x v="0"/>
    <n v="69.400000000000006"/>
    <n v="4.7600000000000003E-2"/>
    <n v="3.47"/>
    <n v="8.1999999999999993"/>
  </r>
  <r>
    <s v="510-09-5628"/>
    <x v="0"/>
    <x v="0"/>
    <x v="0"/>
    <x v="0"/>
    <x v="5"/>
    <n v="19.66"/>
    <n v="10"/>
    <n v="9.83"/>
    <n v="206.43"/>
    <d v="2019-03-15T00:00:00"/>
    <x v="13"/>
    <x v="1"/>
    <x v="339"/>
    <x v="2"/>
    <n v="196.6"/>
    <n v="4.7600000000000003E-2"/>
    <n v="9.83"/>
    <n v="7.2"/>
  </r>
  <r>
    <s v="608-04-3797"/>
    <x v="2"/>
    <x v="2"/>
    <x v="0"/>
    <x v="0"/>
    <x v="0"/>
    <n v="25.32"/>
    <n v="8"/>
    <n v="10.128"/>
    <n v="212.68799999999999"/>
    <d v="2019-03-05T00:00:00"/>
    <x v="0"/>
    <x v="6"/>
    <x v="181"/>
    <x v="0"/>
    <n v="202.56"/>
    <n v="4.7600000000000003E-2"/>
    <n v="10.128"/>
    <n v="8.6999999999999993"/>
  </r>
  <r>
    <s v="148-82-2527"/>
    <x v="1"/>
    <x v="1"/>
    <x v="0"/>
    <x v="0"/>
    <x v="2"/>
    <n v="12.12"/>
    <n v="10"/>
    <n v="6.06"/>
    <n v="127.26"/>
    <d v="2019-03-05T00:00:00"/>
    <x v="0"/>
    <x v="6"/>
    <x v="189"/>
    <x v="2"/>
    <n v="121.2"/>
    <n v="4.7600000000000003E-2"/>
    <n v="6.06"/>
    <n v="8.4"/>
  </r>
  <r>
    <s v="437-53-3084"/>
    <x v="2"/>
    <x v="2"/>
    <x v="1"/>
    <x v="1"/>
    <x v="5"/>
    <n v="99.89"/>
    <n v="2"/>
    <n v="9.9890000000000008"/>
    <n v="209.76900000000001"/>
    <d v="2019-02-26T00:00:00"/>
    <x v="27"/>
    <x v="6"/>
    <x v="340"/>
    <x v="0"/>
    <n v="199.78"/>
    <n v="4.7600000000000003E-2"/>
    <n v="9.9890000000000008"/>
    <n v="7.1"/>
  </r>
  <r>
    <s v="632-32-4574"/>
    <x v="2"/>
    <x v="2"/>
    <x v="1"/>
    <x v="1"/>
    <x v="3"/>
    <n v="75.92"/>
    <n v="8"/>
    <n v="30.367999999999999"/>
    <n v="637.72799999999995"/>
    <d v="2019-03-20T00:00:00"/>
    <x v="7"/>
    <x v="5"/>
    <x v="341"/>
    <x v="1"/>
    <n v="607.36"/>
    <n v="4.7600000000000003E-2"/>
    <n v="30.367999999999999"/>
    <n v="5.5"/>
  </r>
  <r>
    <s v="556-97-7101"/>
    <x v="1"/>
    <x v="1"/>
    <x v="1"/>
    <x v="0"/>
    <x v="1"/>
    <n v="63.22"/>
    <n v="2"/>
    <n v="6.3220000000000001"/>
    <n v="132.762"/>
    <d v="2019-01-01T00:00:00"/>
    <x v="15"/>
    <x v="6"/>
    <x v="232"/>
    <x v="1"/>
    <n v="126.44"/>
    <n v="4.7600000000000003E-2"/>
    <n v="6.3220000000000001"/>
    <n v="8.5"/>
  </r>
  <r>
    <s v="862-59-8517"/>
    <x v="1"/>
    <x v="1"/>
    <x v="1"/>
    <x v="0"/>
    <x v="4"/>
    <n v="90.24"/>
    <n v="6"/>
    <n v="27.071999999999999"/>
    <n v="568.51199999999994"/>
    <d v="2019-01-27T00:00:00"/>
    <x v="3"/>
    <x v="2"/>
    <x v="342"/>
    <x v="1"/>
    <n v="541.44000000000005"/>
    <n v="4.7600000000000003E-2"/>
    <n v="27.071999999999999"/>
    <n v="6.2"/>
  </r>
  <r>
    <s v="401-18-8016"/>
    <x v="2"/>
    <x v="2"/>
    <x v="0"/>
    <x v="0"/>
    <x v="3"/>
    <n v="98.13"/>
    <n v="1"/>
    <n v="4.9065000000000003"/>
    <n v="103.0365"/>
    <d v="2019-01-21T00:00:00"/>
    <x v="16"/>
    <x v="3"/>
    <x v="24"/>
    <x v="1"/>
    <n v="98.13"/>
    <n v="4.7600000000000003E-2"/>
    <n v="4.9065000000000003"/>
    <n v="8.9"/>
  </r>
  <r>
    <s v="420-18-8989"/>
    <x v="0"/>
    <x v="0"/>
    <x v="0"/>
    <x v="0"/>
    <x v="3"/>
    <n v="51.52"/>
    <n v="8"/>
    <n v="20.608000000000001"/>
    <n v="432.76799999999997"/>
    <d v="2019-02-02T00:00:00"/>
    <x v="18"/>
    <x v="0"/>
    <x v="46"/>
    <x v="1"/>
    <n v="412.16"/>
    <n v="4.7600000000000003E-2"/>
    <n v="20.608000000000001"/>
    <n v="9.6"/>
  </r>
  <r>
    <s v="277-63-2961"/>
    <x v="2"/>
    <x v="2"/>
    <x v="0"/>
    <x v="1"/>
    <x v="3"/>
    <n v="73.97"/>
    <n v="1"/>
    <n v="3.6985000000000001"/>
    <n v="77.668499999999995"/>
    <d v="2019-02-03T00:00:00"/>
    <x v="2"/>
    <x v="2"/>
    <x v="183"/>
    <x v="2"/>
    <n v="73.97"/>
    <n v="4.7600000000000003E-2"/>
    <n v="3.6985000000000001"/>
    <n v="5.4"/>
  </r>
  <r>
    <s v="573-98-8548"/>
    <x v="1"/>
    <x v="1"/>
    <x v="0"/>
    <x v="0"/>
    <x v="5"/>
    <n v="31.9"/>
    <n v="1"/>
    <n v="1.595"/>
    <n v="33.494999999999997"/>
    <d v="2019-01-05T00:00:00"/>
    <x v="0"/>
    <x v="0"/>
    <x v="343"/>
    <x v="0"/>
    <n v="31.9"/>
    <n v="4.7600000000000003E-2"/>
    <n v="1.595"/>
    <n v="9.1"/>
  </r>
  <r>
    <s v="620-02-2046"/>
    <x v="1"/>
    <x v="1"/>
    <x v="1"/>
    <x v="1"/>
    <x v="2"/>
    <n v="69.400000000000006"/>
    <n v="2"/>
    <n v="6.94"/>
    <n v="145.74"/>
    <d v="2019-01-27T00:00:00"/>
    <x v="3"/>
    <x v="2"/>
    <x v="28"/>
    <x v="0"/>
    <n v="138.80000000000001"/>
    <n v="4.7600000000000003E-2"/>
    <n v="6.94"/>
    <n v="9"/>
  </r>
  <r>
    <s v="282-35-2475"/>
    <x v="2"/>
    <x v="2"/>
    <x v="1"/>
    <x v="0"/>
    <x v="3"/>
    <n v="93.31"/>
    <n v="2"/>
    <n v="9.3309999999999995"/>
    <n v="195.95099999999999"/>
    <d v="2019-03-25T00:00:00"/>
    <x v="4"/>
    <x v="3"/>
    <x v="344"/>
    <x v="1"/>
    <n v="186.62"/>
    <n v="4.7600000000000003E-2"/>
    <n v="9.3309999999999995"/>
    <n v="6.3"/>
  </r>
  <r>
    <s v="511-54-3087"/>
    <x v="2"/>
    <x v="2"/>
    <x v="1"/>
    <x v="1"/>
    <x v="3"/>
    <n v="88.45"/>
    <n v="1"/>
    <n v="4.4225000000000003"/>
    <n v="92.872500000000002"/>
    <d v="2019-02-25T00:00:00"/>
    <x v="4"/>
    <x v="3"/>
    <x v="345"/>
    <x v="2"/>
    <n v="88.45"/>
    <n v="4.7600000000000003E-2"/>
    <n v="4.4225000000000003"/>
    <n v="9.5"/>
  </r>
  <r>
    <s v="726-29-6793"/>
    <x v="0"/>
    <x v="0"/>
    <x v="0"/>
    <x v="1"/>
    <x v="1"/>
    <n v="24.18"/>
    <n v="8"/>
    <n v="9.6720000000000006"/>
    <n v="203.11199999999999"/>
    <d v="2019-01-28T00:00:00"/>
    <x v="20"/>
    <x v="3"/>
    <x v="98"/>
    <x v="0"/>
    <n v="193.44"/>
    <n v="4.7600000000000003E-2"/>
    <n v="9.6720000000000006"/>
    <n v="9.8000000000000007"/>
  </r>
  <r>
    <s v="387-49-4215"/>
    <x v="2"/>
    <x v="2"/>
    <x v="0"/>
    <x v="0"/>
    <x v="3"/>
    <n v="48.5"/>
    <n v="3"/>
    <n v="7.2750000000000004"/>
    <n v="152.77500000000001"/>
    <d v="2019-01-08T00:00:00"/>
    <x v="1"/>
    <x v="6"/>
    <x v="165"/>
    <x v="1"/>
    <n v="145.5"/>
    <n v="4.7600000000000003E-2"/>
    <n v="7.2750000000000004"/>
    <n v="6.7"/>
  </r>
  <r>
    <s v="862-17-9201"/>
    <x v="2"/>
    <x v="2"/>
    <x v="1"/>
    <x v="0"/>
    <x v="4"/>
    <n v="84.05"/>
    <n v="6"/>
    <n v="25.215"/>
    <n v="529.51499999999999"/>
    <d v="2019-01-29T00:00:00"/>
    <x v="12"/>
    <x v="6"/>
    <x v="346"/>
    <x v="2"/>
    <n v="504.3"/>
    <n v="4.7600000000000003E-2"/>
    <n v="25.215"/>
    <n v="7.7"/>
  </r>
  <r>
    <s v="291-21-5991"/>
    <x v="2"/>
    <x v="2"/>
    <x v="0"/>
    <x v="1"/>
    <x v="0"/>
    <n v="61.29"/>
    <n v="5"/>
    <n v="15.3225"/>
    <n v="321.77249999999998"/>
    <d v="2019-03-29T00:00:00"/>
    <x v="12"/>
    <x v="1"/>
    <x v="296"/>
    <x v="1"/>
    <n v="306.45"/>
    <n v="4.7600000000000003E-2"/>
    <n v="15.3225"/>
    <n v="7"/>
  </r>
  <r>
    <s v="602-80-9671"/>
    <x v="1"/>
    <x v="1"/>
    <x v="0"/>
    <x v="0"/>
    <x v="2"/>
    <n v="15.95"/>
    <n v="6"/>
    <n v="4.7850000000000001"/>
    <n v="100.485"/>
    <d v="2019-02-09T00:00:00"/>
    <x v="9"/>
    <x v="0"/>
    <x v="8"/>
    <x v="2"/>
    <n v="95.7"/>
    <n v="4.7600000000000003E-2"/>
    <n v="4.7850000000000001"/>
    <n v="5.0999999999999996"/>
  </r>
  <r>
    <s v="347-72-6115"/>
    <x v="2"/>
    <x v="2"/>
    <x v="0"/>
    <x v="0"/>
    <x v="3"/>
    <n v="90.74"/>
    <n v="7"/>
    <n v="31.759"/>
    <n v="666.93899999999996"/>
    <d v="2019-01-16T00:00:00"/>
    <x v="23"/>
    <x v="5"/>
    <x v="172"/>
    <x v="2"/>
    <n v="635.17999999999995"/>
    <n v="4.7600000000000003E-2"/>
    <n v="31.759"/>
    <n v="6.2"/>
  </r>
  <r>
    <s v="209-61-0206"/>
    <x v="0"/>
    <x v="0"/>
    <x v="1"/>
    <x v="0"/>
    <x v="2"/>
    <n v="42.91"/>
    <n v="5"/>
    <n v="10.727499999999999"/>
    <n v="225.2775"/>
    <d v="2019-01-05T00:00:00"/>
    <x v="0"/>
    <x v="0"/>
    <x v="260"/>
    <x v="0"/>
    <n v="214.55"/>
    <n v="4.7600000000000003E-2"/>
    <n v="10.727499999999999"/>
    <n v="6.1"/>
  </r>
  <r>
    <s v="595-27-4851"/>
    <x v="0"/>
    <x v="0"/>
    <x v="1"/>
    <x v="0"/>
    <x v="5"/>
    <n v="54.28"/>
    <n v="7"/>
    <n v="18.998000000000001"/>
    <n v="398.95800000000003"/>
    <d v="2019-01-27T00:00:00"/>
    <x v="3"/>
    <x v="2"/>
    <x v="347"/>
    <x v="0"/>
    <n v="379.96"/>
    <n v="4.7600000000000003E-2"/>
    <n v="18.998000000000001"/>
    <n v="9.3000000000000007"/>
  </r>
  <r>
    <s v="189-52-0236"/>
    <x v="0"/>
    <x v="0"/>
    <x v="1"/>
    <x v="1"/>
    <x v="1"/>
    <n v="99.55"/>
    <n v="7"/>
    <n v="34.842500000000001"/>
    <n v="731.6925"/>
    <d v="2019-03-14T00:00:00"/>
    <x v="25"/>
    <x v="4"/>
    <x v="348"/>
    <x v="1"/>
    <n v="696.85"/>
    <n v="4.7600000000000003E-2"/>
    <n v="34.842500000000001"/>
    <n v="7.6"/>
  </r>
  <r>
    <s v="503-07-0930"/>
    <x v="1"/>
    <x v="1"/>
    <x v="0"/>
    <x v="1"/>
    <x v="3"/>
    <n v="58.39"/>
    <n v="7"/>
    <n v="20.436499999999999"/>
    <n v="429.16649999999998"/>
    <d v="2019-02-23T00:00:00"/>
    <x v="21"/>
    <x v="0"/>
    <x v="349"/>
    <x v="2"/>
    <n v="408.73"/>
    <n v="4.7600000000000003E-2"/>
    <n v="20.436499999999999"/>
    <n v="8.1999999999999993"/>
  </r>
  <r>
    <s v="413-20-6708"/>
    <x v="1"/>
    <x v="1"/>
    <x v="0"/>
    <x v="0"/>
    <x v="5"/>
    <n v="51.47"/>
    <n v="1"/>
    <n v="2.5735000000000001"/>
    <n v="54.043500000000002"/>
    <d v="2019-03-18T00:00:00"/>
    <x v="28"/>
    <x v="3"/>
    <x v="350"/>
    <x v="0"/>
    <n v="51.47"/>
    <n v="4.7600000000000003E-2"/>
    <n v="2.5735000000000001"/>
    <n v="8.5"/>
  </r>
  <r>
    <s v="425-85-2085"/>
    <x v="2"/>
    <x v="2"/>
    <x v="0"/>
    <x v="1"/>
    <x v="0"/>
    <n v="54.86"/>
    <n v="5"/>
    <n v="13.715"/>
    <n v="288.01499999999999"/>
    <d v="2019-03-29T00:00:00"/>
    <x v="12"/>
    <x v="1"/>
    <x v="13"/>
    <x v="0"/>
    <n v="274.3"/>
    <n v="4.7600000000000003E-2"/>
    <n v="13.715"/>
    <n v="9.8000000000000007"/>
  </r>
  <r>
    <s v="521-18-7827"/>
    <x v="1"/>
    <x v="1"/>
    <x v="0"/>
    <x v="1"/>
    <x v="2"/>
    <n v="39.39"/>
    <n v="5"/>
    <n v="9.8475000000000001"/>
    <n v="206.79750000000001"/>
    <d v="2019-01-22T00:00:00"/>
    <x v="19"/>
    <x v="6"/>
    <x v="351"/>
    <x v="2"/>
    <n v="196.95"/>
    <n v="4.7600000000000003E-2"/>
    <n v="9.8475000000000001"/>
    <n v="8.6999999999999993"/>
  </r>
  <r>
    <s v="220-28-1851"/>
    <x v="0"/>
    <x v="0"/>
    <x v="1"/>
    <x v="1"/>
    <x v="2"/>
    <n v="34.729999999999997"/>
    <n v="2"/>
    <n v="3.4729999999999999"/>
    <n v="72.933000000000007"/>
    <d v="2019-03-01T00:00:00"/>
    <x v="15"/>
    <x v="1"/>
    <x v="92"/>
    <x v="0"/>
    <n v="69.459999999999994"/>
    <n v="4.7600000000000003E-2"/>
    <n v="3.4729999999999999"/>
    <n v="9.6999999999999993"/>
  </r>
  <r>
    <s v="600-38-9738"/>
    <x v="1"/>
    <x v="1"/>
    <x v="0"/>
    <x v="1"/>
    <x v="3"/>
    <n v="71.92"/>
    <n v="5"/>
    <n v="17.98"/>
    <n v="377.58"/>
    <d v="2019-01-17T00:00:00"/>
    <x v="17"/>
    <x v="4"/>
    <x v="184"/>
    <x v="2"/>
    <n v="359.6"/>
    <n v="4.7600000000000003E-2"/>
    <n v="17.98"/>
    <n v="4.3"/>
  </r>
  <r>
    <s v="734-91-1155"/>
    <x v="2"/>
    <x v="2"/>
    <x v="1"/>
    <x v="0"/>
    <x v="1"/>
    <n v="45.71"/>
    <n v="3"/>
    <n v="6.8564999999999996"/>
    <n v="143.98650000000001"/>
    <d v="2019-03-26T00:00:00"/>
    <x v="27"/>
    <x v="6"/>
    <x v="352"/>
    <x v="2"/>
    <n v="137.13"/>
    <n v="4.7600000000000003E-2"/>
    <n v="6.8564999999999996"/>
    <n v="7.7"/>
  </r>
  <r>
    <s v="451-28-5717"/>
    <x v="1"/>
    <x v="1"/>
    <x v="0"/>
    <x v="0"/>
    <x v="2"/>
    <n v="83.17"/>
    <n v="6"/>
    <n v="24.951000000000001"/>
    <n v="523.971"/>
    <d v="2019-03-20T00:00:00"/>
    <x v="7"/>
    <x v="5"/>
    <x v="219"/>
    <x v="1"/>
    <n v="499.02"/>
    <n v="4.7600000000000003E-2"/>
    <n v="24.951000000000001"/>
    <n v="7.3"/>
  </r>
  <r>
    <s v="609-81-8548"/>
    <x v="0"/>
    <x v="0"/>
    <x v="0"/>
    <x v="0"/>
    <x v="2"/>
    <n v="37.44"/>
    <n v="6"/>
    <n v="11.231999999999999"/>
    <n v="235.87200000000001"/>
    <d v="2019-02-06T00:00:00"/>
    <x v="8"/>
    <x v="5"/>
    <x v="353"/>
    <x v="2"/>
    <n v="224.64"/>
    <n v="4.7600000000000003E-2"/>
    <n v="11.231999999999999"/>
    <n v="5.9"/>
  </r>
  <r>
    <s v="133-14-7229"/>
    <x v="1"/>
    <x v="1"/>
    <x v="1"/>
    <x v="1"/>
    <x v="0"/>
    <n v="62.87"/>
    <n v="2"/>
    <n v="6.2869999999999999"/>
    <n v="132.02699999999999"/>
    <d v="2019-01-01T00:00:00"/>
    <x v="15"/>
    <x v="6"/>
    <x v="354"/>
    <x v="1"/>
    <n v="125.74"/>
    <n v="4.7600000000000003E-2"/>
    <n v="6.2869999999999999"/>
    <n v="5"/>
  </r>
  <r>
    <s v="534-01-4457"/>
    <x v="0"/>
    <x v="0"/>
    <x v="1"/>
    <x v="1"/>
    <x v="4"/>
    <n v="81.709999999999994"/>
    <n v="6"/>
    <n v="24.513000000000002"/>
    <n v="514.77300000000002"/>
    <d v="2019-01-27T00:00:00"/>
    <x v="3"/>
    <x v="2"/>
    <x v="6"/>
    <x v="2"/>
    <n v="490.26"/>
    <n v="4.7600000000000003E-2"/>
    <n v="24.513000000000002"/>
    <n v="8"/>
  </r>
  <r>
    <s v="719-89-8991"/>
    <x v="0"/>
    <x v="0"/>
    <x v="0"/>
    <x v="0"/>
    <x v="3"/>
    <n v="91.41"/>
    <n v="5"/>
    <n v="22.852499999999999"/>
    <n v="479.90249999999997"/>
    <d v="2019-02-25T00:00:00"/>
    <x v="4"/>
    <x v="3"/>
    <x v="355"/>
    <x v="0"/>
    <n v="457.05"/>
    <n v="4.7600000000000003E-2"/>
    <n v="22.852499999999999"/>
    <n v="7.1"/>
  </r>
  <r>
    <s v="286-62-6248"/>
    <x v="2"/>
    <x v="2"/>
    <x v="1"/>
    <x v="1"/>
    <x v="5"/>
    <n v="39.21"/>
    <n v="4"/>
    <n v="7.8419999999999996"/>
    <n v="164.68199999999999"/>
    <d v="2019-01-16T00:00:00"/>
    <x v="23"/>
    <x v="5"/>
    <x v="356"/>
    <x v="2"/>
    <n v="156.84"/>
    <n v="4.7600000000000003E-2"/>
    <n v="7.8419999999999996"/>
    <n v="9"/>
  </r>
  <r>
    <s v="339-38-9982"/>
    <x v="2"/>
    <x v="2"/>
    <x v="0"/>
    <x v="1"/>
    <x v="5"/>
    <n v="59.86"/>
    <n v="2"/>
    <n v="5.9859999999999998"/>
    <n v="125.706"/>
    <d v="2019-01-13T00:00:00"/>
    <x v="26"/>
    <x v="2"/>
    <x v="304"/>
    <x v="0"/>
    <n v="119.72"/>
    <n v="4.7600000000000003E-2"/>
    <n v="5.9859999999999998"/>
    <n v="6.7"/>
  </r>
  <r>
    <s v="827-44-5872"/>
    <x v="2"/>
    <x v="2"/>
    <x v="0"/>
    <x v="0"/>
    <x v="4"/>
    <n v="54.36"/>
    <n v="10"/>
    <n v="27.18"/>
    <n v="570.78"/>
    <d v="2019-02-07T00:00:00"/>
    <x v="11"/>
    <x v="4"/>
    <x v="56"/>
    <x v="2"/>
    <n v="543.6"/>
    <n v="4.7600000000000003E-2"/>
    <n v="27.18"/>
    <n v="6.1"/>
  </r>
  <r>
    <s v="827-77-7633"/>
    <x v="0"/>
    <x v="0"/>
    <x v="1"/>
    <x v="1"/>
    <x v="3"/>
    <n v="98.09"/>
    <n v="9"/>
    <n v="44.140500000000003"/>
    <n v="926.95050000000003"/>
    <d v="2019-02-17T00:00:00"/>
    <x v="17"/>
    <x v="2"/>
    <x v="357"/>
    <x v="1"/>
    <n v="882.81"/>
    <n v="4.7600000000000003E-2"/>
    <n v="44.140500000000003"/>
    <n v="9.3000000000000007"/>
  </r>
  <r>
    <s v="287-83-1405"/>
    <x v="0"/>
    <x v="0"/>
    <x v="1"/>
    <x v="1"/>
    <x v="0"/>
    <n v="25.43"/>
    <n v="6"/>
    <n v="7.6289999999999996"/>
    <n v="160.209"/>
    <d v="2019-02-12T00:00:00"/>
    <x v="10"/>
    <x v="6"/>
    <x v="54"/>
    <x v="0"/>
    <n v="152.58000000000001"/>
    <n v="4.7600000000000003E-2"/>
    <n v="7.6289999999999996"/>
    <n v="7"/>
  </r>
  <r>
    <s v="435-13-4908"/>
    <x v="0"/>
    <x v="0"/>
    <x v="0"/>
    <x v="1"/>
    <x v="5"/>
    <n v="86.68"/>
    <n v="8"/>
    <n v="34.671999999999997"/>
    <n v="728.11199999999997"/>
    <d v="2019-01-24T00:00:00"/>
    <x v="5"/>
    <x v="4"/>
    <x v="358"/>
    <x v="2"/>
    <n v="693.44"/>
    <n v="4.7600000000000003E-2"/>
    <n v="34.671999999999997"/>
    <n v="7.2"/>
  </r>
  <r>
    <s v="857-67-9057"/>
    <x v="2"/>
    <x v="2"/>
    <x v="1"/>
    <x v="1"/>
    <x v="1"/>
    <n v="22.95"/>
    <n v="10"/>
    <n v="11.475"/>
    <n v="240.97499999999999"/>
    <d v="2019-02-06T00:00:00"/>
    <x v="8"/>
    <x v="5"/>
    <x v="25"/>
    <x v="0"/>
    <n v="229.5"/>
    <n v="4.7600000000000003E-2"/>
    <n v="11.475"/>
    <n v="8.1999999999999993"/>
  </r>
  <r>
    <s v="236-27-1144"/>
    <x v="1"/>
    <x v="1"/>
    <x v="1"/>
    <x v="0"/>
    <x v="4"/>
    <n v="16.309999999999999"/>
    <n v="9"/>
    <n v="7.3395000000000001"/>
    <n v="154.12950000000001"/>
    <d v="2019-03-26T00:00:00"/>
    <x v="27"/>
    <x v="6"/>
    <x v="359"/>
    <x v="0"/>
    <n v="146.79"/>
    <n v="4.7600000000000003E-2"/>
    <n v="7.3395000000000001"/>
    <n v="8.4"/>
  </r>
  <r>
    <s v="892-05-6689"/>
    <x v="0"/>
    <x v="0"/>
    <x v="1"/>
    <x v="0"/>
    <x v="2"/>
    <n v="28.32"/>
    <n v="5"/>
    <n v="7.08"/>
    <n v="148.68"/>
    <d v="2019-03-11T00:00:00"/>
    <x v="14"/>
    <x v="3"/>
    <x v="360"/>
    <x v="0"/>
    <n v="141.6"/>
    <n v="4.7600000000000003E-2"/>
    <n v="7.08"/>
    <n v="6.2"/>
  </r>
  <r>
    <s v="583-41-4548"/>
    <x v="1"/>
    <x v="1"/>
    <x v="1"/>
    <x v="1"/>
    <x v="2"/>
    <n v="16.670000000000002"/>
    <n v="7"/>
    <n v="5.8345000000000002"/>
    <n v="122.5245"/>
    <d v="2019-02-07T00:00:00"/>
    <x v="11"/>
    <x v="4"/>
    <x v="150"/>
    <x v="0"/>
    <n v="116.69"/>
    <n v="4.7600000000000003E-2"/>
    <n v="5.8345000000000002"/>
    <n v="7.4"/>
  </r>
  <r>
    <s v="339-12-4827"/>
    <x v="2"/>
    <x v="2"/>
    <x v="0"/>
    <x v="0"/>
    <x v="5"/>
    <n v="73.959999999999994"/>
    <n v="1"/>
    <n v="3.698"/>
    <n v="77.658000000000001"/>
    <d v="2019-01-05T00:00:00"/>
    <x v="0"/>
    <x v="0"/>
    <x v="102"/>
    <x v="2"/>
    <n v="73.959999999999994"/>
    <n v="4.7600000000000003E-2"/>
    <n v="3.698"/>
    <n v="5"/>
  </r>
  <r>
    <s v="643-38-7867"/>
    <x v="0"/>
    <x v="0"/>
    <x v="1"/>
    <x v="1"/>
    <x v="2"/>
    <n v="97.94"/>
    <n v="1"/>
    <n v="4.8970000000000002"/>
    <n v="102.837"/>
    <d v="2019-03-07T00:00:00"/>
    <x v="11"/>
    <x v="4"/>
    <x v="231"/>
    <x v="0"/>
    <n v="97.94"/>
    <n v="4.7600000000000003E-2"/>
    <n v="4.8970000000000002"/>
    <n v="6.9"/>
  </r>
  <r>
    <s v="308-81-0538"/>
    <x v="0"/>
    <x v="0"/>
    <x v="1"/>
    <x v="0"/>
    <x v="5"/>
    <n v="73.05"/>
    <n v="4"/>
    <n v="14.61"/>
    <n v="306.81"/>
    <d v="2019-02-25T00:00:00"/>
    <x v="4"/>
    <x v="3"/>
    <x v="361"/>
    <x v="2"/>
    <n v="292.2"/>
    <n v="4.7600000000000003E-2"/>
    <n v="14.61"/>
    <n v="4.9000000000000004"/>
  </r>
  <r>
    <s v="358-88-9262"/>
    <x v="1"/>
    <x v="1"/>
    <x v="0"/>
    <x v="0"/>
    <x v="4"/>
    <n v="87.48"/>
    <n v="6"/>
    <n v="26.244"/>
    <n v="551.12400000000002"/>
    <d v="2019-02-01T00:00:00"/>
    <x v="15"/>
    <x v="1"/>
    <x v="362"/>
    <x v="0"/>
    <n v="524.88"/>
    <n v="4.7600000000000003E-2"/>
    <n v="26.244"/>
    <n v="5.0999999999999996"/>
  </r>
  <r>
    <s v="460-35-4390"/>
    <x v="0"/>
    <x v="0"/>
    <x v="1"/>
    <x v="1"/>
    <x v="2"/>
    <n v="30.68"/>
    <n v="3"/>
    <n v="4.6020000000000003"/>
    <n v="96.641999999999996"/>
    <d v="2019-01-22T00:00:00"/>
    <x v="19"/>
    <x v="6"/>
    <x v="224"/>
    <x v="0"/>
    <n v="92.04"/>
    <n v="4.7600000000000003E-2"/>
    <n v="4.6020000000000003"/>
    <n v="9.1"/>
  </r>
  <r>
    <s v="343-87-0864"/>
    <x v="1"/>
    <x v="1"/>
    <x v="0"/>
    <x v="1"/>
    <x v="0"/>
    <n v="75.88"/>
    <n v="1"/>
    <n v="3.794"/>
    <n v="79.674000000000007"/>
    <d v="2019-01-03T00:00:00"/>
    <x v="2"/>
    <x v="4"/>
    <x v="363"/>
    <x v="2"/>
    <n v="75.88"/>
    <n v="4.7600000000000003E-2"/>
    <n v="3.794"/>
    <n v="7.1"/>
  </r>
  <r>
    <s v="173-50-1108"/>
    <x v="2"/>
    <x v="2"/>
    <x v="0"/>
    <x v="0"/>
    <x v="3"/>
    <n v="20.18"/>
    <n v="4"/>
    <n v="4.0359999999999996"/>
    <n v="84.756"/>
    <d v="2019-02-13T00:00:00"/>
    <x v="26"/>
    <x v="5"/>
    <x v="280"/>
    <x v="2"/>
    <n v="80.72"/>
    <n v="4.7600000000000003E-2"/>
    <n v="4.0359999999999996"/>
    <n v="5"/>
  </r>
  <r>
    <s v="243-47-2663"/>
    <x v="1"/>
    <x v="1"/>
    <x v="0"/>
    <x v="1"/>
    <x v="1"/>
    <n v="18.77"/>
    <n v="6"/>
    <n v="5.6310000000000002"/>
    <n v="118.251"/>
    <d v="2019-01-28T00:00:00"/>
    <x v="20"/>
    <x v="3"/>
    <x v="122"/>
    <x v="2"/>
    <n v="112.62"/>
    <n v="4.7600000000000003E-2"/>
    <n v="5.6310000000000002"/>
    <n v="5.5"/>
  </r>
  <r>
    <s v="841-18-8232"/>
    <x v="2"/>
    <x v="2"/>
    <x v="1"/>
    <x v="0"/>
    <x v="4"/>
    <n v="71.2"/>
    <n v="1"/>
    <n v="3.56"/>
    <n v="74.760000000000005"/>
    <d v="2019-01-05T00:00:00"/>
    <x v="0"/>
    <x v="0"/>
    <x v="364"/>
    <x v="2"/>
    <n v="71.2"/>
    <n v="4.7600000000000003E-2"/>
    <n v="3.56"/>
    <n v="9.1999999999999993"/>
  </r>
  <r>
    <s v="701-23-5550"/>
    <x v="2"/>
    <x v="2"/>
    <x v="0"/>
    <x v="1"/>
    <x v="2"/>
    <n v="38.81"/>
    <n v="4"/>
    <n v="7.7619999999999996"/>
    <n v="163.00200000000001"/>
    <d v="2019-03-19T00:00:00"/>
    <x v="24"/>
    <x v="6"/>
    <x v="61"/>
    <x v="0"/>
    <n v="155.24"/>
    <n v="4.7600000000000003E-2"/>
    <n v="7.7619999999999996"/>
    <n v="4.9000000000000004"/>
  </r>
  <r>
    <s v="647-50-1224"/>
    <x v="0"/>
    <x v="0"/>
    <x v="1"/>
    <x v="0"/>
    <x v="5"/>
    <n v="29.42"/>
    <n v="10"/>
    <n v="14.71"/>
    <n v="308.91000000000003"/>
    <d v="2019-01-12T00:00:00"/>
    <x v="10"/>
    <x v="0"/>
    <x v="293"/>
    <x v="0"/>
    <n v="294.2"/>
    <n v="4.7600000000000003E-2"/>
    <n v="14.71"/>
    <n v="8.9"/>
  </r>
  <r>
    <s v="541-48-8554"/>
    <x v="0"/>
    <x v="0"/>
    <x v="1"/>
    <x v="1"/>
    <x v="3"/>
    <n v="60.95"/>
    <n v="9"/>
    <n v="27.427499999999998"/>
    <n v="575.97749999999996"/>
    <d v="2019-01-07T00:00:00"/>
    <x v="11"/>
    <x v="3"/>
    <x v="365"/>
    <x v="2"/>
    <n v="548.54999999999995"/>
    <n v="4.7600000000000003E-2"/>
    <n v="27.427499999999998"/>
    <n v="6"/>
  </r>
  <r>
    <s v="539-21-7227"/>
    <x v="2"/>
    <x v="2"/>
    <x v="1"/>
    <x v="0"/>
    <x v="3"/>
    <n v="51.54"/>
    <n v="5"/>
    <n v="12.885"/>
    <n v="270.58499999999998"/>
    <d v="2019-01-26T00:00:00"/>
    <x v="27"/>
    <x v="0"/>
    <x v="366"/>
    <x v="1"/>
    <n v="257.7"/>
    <n v="4.7600000000000003E-2"/>
    <n v="12.885"/>
    <n v="4.2"/>
  </r>
  <r>
    <s v="213-32-1216"/>
    <x v="0"/>
    <x v="0"/>
    <x v="1"/>
    <x v="0"/>
    <x v="1"/>
    <n v="66.06"/>
    <n v="6"/>
    <n v="19.818000000000001"/>
    <n v="416.178"/>
    <d v="2019-01-23T00:00:00"/>
    <x v="21"/>
    <x v="5"/>
    <x v="367"/>
    <x v="1"/>
    <n v="396.36"/>
    <n v="4.7600000000000003E-2"/>
    <n v="19.818000000000001"/>
    <n v="7.3"/>
  </r>
  <r>
    <s v="747-58-7183"/>
    <x v="2"/>
    <x v="2"/>
    <x v="1"/>
    <x v="1"/>
    <x v="5"/>
    <n v="57.27"/>
    <n v="3"/>
    <n v="8.5905000000000005"/>
    <n v="180.40049999999999"/>
    <d v="2019-02-09T00:00:00"/>
    <x v="9"/>
    <x v="0"/>
    <x v="106"/>
    <x v="0"/>
    <n v="171.81"/>
    <n v="4.7600000000000003E-2"/>
    <n v="8.5905000000000005"/>
    <n v="6.5"/>
  </r>
  <r>
    <s v="582-52-8065"/>
    <x v="2"/>
    <x v="2"/>
    <x v="1"/>
    <x v="0"/>
    <x v="5"/>
    <n v="54.31"/>
    <n v="9"/>
    <n v="24.439499999999999"/>
    <n v="513.22950000000003"/>
    <d v="2019-02-22T00:00:00"/>
    <x v="19"/>
    <x v="1"/>
    <x v="368"/>
    <x v="1"/>
    <n v="488.79"/>
    <n v="4.7600000000000003E-2"/>
    <n v="24.439499999999999"/>
    <n v="8.9"/>
  </r>
  <r>
    <s v="210-57-1719"/>
    <x v="2"/>
    <x v="2"/>
    <x v="1"/>
    <x v="0"/>
    <x v="0"/>
    <n v="58.24"/>
    <n v="9"/>
    <n v="26.207999999999998"/>
    <n v="550.36800000000005"/>
    <d v="2019-02-05T00:00:00"/>
    <x v="0"/>
    <x v="6"/>
    <x v="369"/>
    <x v="1"/>
    <n v="524.16"/>
    <n v="4.7600000000000003E-2"/>
    <n v="26.207999999999998"/>
    <n v="9.6999999999999993"/>
  </r>
  <r>
    <s v="399-69-4630"/>
    <x v="1"/>
    <x v="1"/>
    <x v="1"/>
    <x v="1"/>
    <x v="1"/>
    <n v="22.21"/>
    <n v="6"/>
    <n v="6.6630000000000003"/>
    <n v="139.923"/>
    <d v="2019-03-07T00:00:00"/>
    <x v="11"/>
    <x v="4"/>
    <x v="81"/>
    <x v="2"/>
    <n v="133.26"/>
    <n v="4.7600000000000003E-2"/>
    <n v="6.6630000000000003"/>
    <n v="8.6"/>
  </r>
  <r>
    <s v="134-75-2619"/>
    <x v="0"/>
    <x v="0"/>
    <x v="0"/>
    <x v="1"/>
    <x v="1"/>
    <n v="19.32"/>
    <n v="7"/>
    <n v="6.7619999999999996"/>
    <n v="142.00200000000001"/>
    <d v="2019-03-25T00:00:00"/>
    <x v="4"/>
    <x v="3"/>
    <x v="370"/>
    <x v="1"/>
    <n v="135.24"/>
    <n v="4.7600000000000003E-2"/>
    <n v="6.7619999999999996"/>
    <n v="6.9"/>
  </r>
  <r>
    <s v="356-44-8813"/>
    <x v="2"/>
    <x v="2"/>
    <x v="1"/>
    <x v="1"/>
    <x v="2"/>
    <n v="37.479999999999997"/>
    <n v="3"/>
    <n v="5.6219999999999999"/>
    <n v="118.062"/>
    <d v="2019-01-20T00:00:00"/>
    <x v="7"/>
    <x v="2"/>
    <x v="286"/>
    <x v="2"/>
    <n v="112.44"/>
    <n v="4.7600000000000003E-2"/>
    <n v="5.6219999999999999"/>
    <n v="7.7"/>
  </r>
  <r>
    <s v="198-66-9832"/>
    <x v="2"/>
    <x v="2"/>
    <x v="0"/>
    <x v="0"/>
    <x v="5"/>
    <n v="72.040000000000006"/>
    <n v="2"/>
    <n v="7.2039999999999997"/>
    <n v="151.28399999999999"/>
    <d v="2019-02-04T00:00:00"/>
    <x v="22"/>
    <x v="3"/>
    <x v="371"/>
    <x v="1"/>
    <n v="144.08000000000001"/>
    <n v="4.7600000000000003E-2"/>
    <n v="7.2039999999999997"/>
    <n v="9.5"/>
  </r>
  <r>
    <s v="283-26-5248"/>
    <x v="1"/>
    <x v="1"/>
    <x v="0"/>
    <x v="0"/>
    <x v="4"/>
    <n v="98.52"/>
    <n v="10"/>
    <n v="49.26"/>
    <n v="1034.46"/>
    <d v="2019-01-30T00:00:00"/>
    <x v="29"/>
    <x v="5"/>
    <x v="169"/>
    <x v="0"/>
    <n v="985.2"/>
    <n v="4.7600000000000003E-2"/>
    <n v="49.26"/>
    <n v="4.5"/>
  </r>
  <r>
    <s v="712-39-0363"/>
    <x v="0"/>
    <x v="0"/>
    <x v="0"/>
    <x v="1"/>
    <x v="4"/>
    <n v="41.66"/>
    <n v="6"/>
    <n v="12.497999999999999"/>
    <n v="262.45800000000003"/>
    <d v="2019-01-02T00:00:00"/>
    <x v="18"/>
    <x v="5"/>
    <x v="145"/>
    <x v="0"/>
    <n v="249.96"/>
    <n v="4.7600000000000003E-2"/>
    <n v="12.497999999999999"/>
    <n v="5.6"/>
  </r>
  <r>
    <s v="218-59-9410"/>
    <x v="0"/>
    <x v="0"/>
    <x v="0"/>
    <x v="0"/>
    <x v="2"/>
    <n v="72.42"/>
    <n v="3"/>
    <n v="10.863"/>
    <n v="228.12299999999999"/>
    <d v="2019-03-29T00:00:00"/>
    <x v="12"/>
    <x v="1"/>
    <x v="336"/>
    <x v="0"/>
    <n v="217.26"/>
    <n v="4.7600000000000003E-2"/>
    <n v="10.863"/>
    <n v="8.1999999999999993"/>
  </r>
  <r>
    <s v="174-75-0888"/>
    <x v="2"/>
    <x v="2"/>
    <x v="1"/>
    <x v="1"/>
    <x v="1"/>
    <n v="21.58"/>
    <n v="9"/>
    <n v="9.7110000000000003"/>
    <n v="203.93100000000001"/>
    <d v="2019-03-14T00:00:00"/>
    <x v="25"/>
    <x v="4"/>
    <x v="372"/>
    <x v="1"/>
    <n v="194.22"/>
    <n v="4.7600000000000003E-2"/>
    <n v="9.7110000000000003"/>
    <n v="7.3"/>
  </r>
  <r>
    <s v="866-99-7614"/>
    <x v="1"/>
    <x v="1"/>
    <x v="1"/>
    <x v="1"/>
    <x v="4"/>
    <n v="89.2"/>
    <n v="10"/>
    <n v="44.6"/>
    <n v="936.6"/>
    <d v="2019-02-11T00:00:00"/>
    <x v="14"/>
    <x v="3"/>
    <x v="324"/>
    <x v="2"/>
    <n v="892"/>
    <n v="4.7600000000000003E-2"/>
    <n v="44.6"/>
    <n v="4.4000000000000004"/>
  </r>
  <r>
    <s v="134-54-4720"/>
    <x v="2"/>
    <x v="2"/>
    <x v="1"/>
    <x v="0"/>
    <x v="1"/>
    <n v="42.42"/>
    <n v="8"/>
    <n v="16.968"/>
    <n v="356.32799999999997"/>
    <d v="2019-01-30T00:00:00"/>
    <x v="29"/>
    <x v="5"/>
    <x v="139"/>
    <x v="0"/>
    <n v="339.36"/>
    <n v="4.7600000000000003E-2"/>
    <n v="16.968"/>
    <n v="5.7"/>
  </r>
  <r>
    <s v="760-90-2357"/>
    <x v="0"/>
    <x v="0"/>
    <x v="0"/>
    <x v="1"/>
    <x v="1"/>
    <n v="74.510000000000005"/>
    <n v="6"/>
    <n v="22.353000000000002"/>
    <n v="469.41300000000001"/>
    <d v="2019-03-20T00:00:00"/>
    <x v="7"/>
    <x v="5"/>
    <x v="264"/>
    <x v="0"/>
    <n v="447.06"/>
    <n v="4.7600000000000003E-2"/>
    <n v="22.353000000000002"/>
    <n v="5"/>
  </r>
  <r>
    <s v="514-37-2845"/>
    <x v="2"/>
    <x v="2"/>
    <x v="1"/>
    <x v="1"/>
    <x v="5"/>
    <n v="99.25"/>
    <n v="2"/>
    <n v="9.9250000000000007"/>
    <n v="208.42500000000001"/>
    <d v="2019-03-20T00:00:00"/>
    <x v="7"/>
    <x v="5"/>
    <x v="276"/>
    <x v="1"/>
    <n v="198.5"/>
    <n v="4.7600000000000003E-2"/>
    <n v="9.9250000000000007"/>
    <n v="9"/>
  </r>
  <r>
    <s v="698-98-5964"/>
    <x v="0"/>
    <x v="0"/>
    <x v="1"/>
    <x v="0"/>
    <x v="4"/>
    <n v="81.209999999999994"/>
    <n v="10"/>
    <n v="40.604999999999997"/>
    <n v="852.70500000000004"/>
    <d v="2019-01-17T00:00:00"/>
    <x v="17"/>
    <x v="4"/>
    <x v="39"/>
    <x v="2"/>
    <n v="812.1"/>
    <n v="4.7600000000000003E-2"/>
    <n v="40.604999999999997"/>
    <n v="6.3"/>
  </r>
  <r>
    <s v="718-57-9773"/>
    <x v="1"/>
    <x v="1"/>
    <x v="1"/>
    <x v="0"/>
    <x v="3"/>
    <n v="49.33"/>
    <n v="10"/>
    <n v="24.664999999999999"/>
    <n v="517.96500000000003"/>
    <d v="2019-02-03T00:00:00"/>
    <x v="2"/>
    <x v="2"/>
    <x v="64"/>
    <x v="2"/>
    <n v="493.3"/>
    <n v="4.7600000000000003E-2"/>
    <n v="24.664999999999999"/>
    <n v="9.4"/>
  </r>
  <r>
    <s v="651-88-7328"/>
    <x v="0"/>
    <x v="0"/>
    <x v="1"/>
    <x v="0"/>
    <x v="5"/>
    <n v="65.739999999999995"/>
    <n v="9"/>
    <n v="29.582999999999998"/>
    <n v="621.24300000000005"/>
    <d v="2019-01-01T00:00:00"/>
    <x v="15"/>
    <x v="6"/>
    <x v="353"/>
    <x v="1"/>
    <n v="591.66"/>
    <n v="4.7600000000000003E-2"/>
    <n v="29.582999999999998"/>
    <n v="7.7"/>
  </r>
  <r>
    <s v="241-11-2261"/>
    <x v="2"/>
    <x v="2"/>
    <x v="1"/>
    <x v="0"/>
    <x v="5"/>
    <n v="79.86"/>
    <n v="7"/>
    <n v="27.951000000000001"/>
    <n v="586.971"/>
    <d v="2019-01-10T00:00:00"/>
    <x v="6"/>
    <x v="4"/>
    <x v="373"/>
    <x v="2"/>
    <n v="559.02"/>
    <n v="4.7600000000000003E-2"/>
    <n v="27.951000000000001"/>
    <n v="5.5"/>
  </r>
  <r>
    <s v="408-26-9866"/>
    <x v="1"/>
    <x v="1"/>
    <x v="1"/>
    <x v="0"/>
    <x v="3"/>
    <n v="73.98"/>
    <n v="7"/>
    <n v="25.893000000000001"/>
    <n v="543.75300000000004"/>
    <d v="2019-03-02T00:00:00"/>
    <x v="18"/>
    <x v="0"/>
    <x v="86"/>
    <x v="0"/>
    <n v="517.86"/>
    <n v="4.7600000000000003E-2"/>
    <n v="25.893000000000001"/>
    <n v="4.0999999999999996"/>
  </r>
  <r>
    <s v="834-83-1826"/>
    <x v="2"/>
    <x v="2"/>
    <x v="0"/>
    <x v="0"/>
    <x v="2"/>
    <n v="82.04"/>
    <n v="5"/>
    <n v="20.51"/>
    <n v="430.71"/>
    <d v="2019-02-25T00:00:00"/>
    <x v="4"/>
    <x v="3"/>
    <x v="361"/>
    <x v="2"/>
    <n v="410.2"/>
    <n v="4.7600000000000003E-2"/>
    <n v="20.51"/>
    <n v="7.6"/>
  </r>
  <r>
    <s v="343-61-3544"/>
    <x v="2"/>
    <x v="2"/>
    <x v="0"/>
    <x v="1"/>
    <x v="3"/>
    <n v="26.67"/>
    <n v="10"/>
    <n v="13.335000000000001"/>
    <n v="280.03500000000003"/>
    <d v="2019-01-29T00:00:00"/>
    <x v="12"/>
    <x v="6"/>
    <x v="340"/>
    <x v="1"/>
    <n v="266.7"/>
    <n v="4.7600000000000003E-2"/>
    <n v="13.335000000000001"/>
    <n v="8.6"/>
  </r>
  <r>
    <s v="239-48-4278"/>
    <x v="0"/>
    <x v="0"/>
    <x v="0"/>
    <x v="1"/>
    <x v="4"/>
    <n v="10.130000000000001"/>
    <n v="7"/>
    <n v="3.5455000000000001"/>
    <n v="74.455500000000001"/>
    <d v="2019-03-10T00:00:00"/>
    <x v="6"/>
    <x v="2"/>
    <x v="323"/>
    <x v="0"/>
    <n v="70.91"/>
    <n v="4.7600000000000003E-2"/>
    <n v="3.5455000000000001"/>
    <n v="8.3000000000000007"/>
  </r>
  <r>
    <s v="355-34-6244"/>
    <x v="2"/>
    <x v="2"/>
    <x v="1"/>
    <x v="1"/>
    <x v="4"/>
    <n v="72.39"/>
    <n v="2"/>
    <n v="7.2389999999999999"/>
    <n v="152.01900000000001"/>
    <d v="2019-01-13T00:00:00"/>
    <x v="26"/>
    <x v="2"/>
    <x v="374"/>
    <x v="2"/>
    <n v="144.78"/>
    <n v="4.7600000000000003E-2"/>
    <n v="7.2389999999999999"/>
    <n v="8.1"/>
  </r>
  <r>
    <s v="550-84-8664"/>
    <x v="0"/>
    <x v="0"/>
    <x v="1"/>
    <x v="1"/>
    <x v="3"/>
    <n v="85.91"/>
    <n v="5"/>
    <n v="21.477499999999999"/>
    <n v="451.02749999999997"/>
    <d v="2019-03-22T00:00:00"/>
    <x v="19"/>
    <x v="1"/>
    <x v="375"/>
    <x v="2"/>
    <n v="429.55"/>
    <n v="4.7600000000000003E-2"/>
    <n v="21.477499999999999"/>
    <n v="8.6"/>
  </r>
  <r>
    <s v="339-96-8318"/>
    <x v="2"/>
    <x v="2"/>
    <x v="0"/>
    <x v="1"/>
    <x v="5"/>
    <n v="81.31"/>
    <n v="7"/>
    <n v="28.458500000000001"/>
    <n v="597.62850000000003"/>
    <d v="2019-03-01T00:00:00"/>
    <x v="15"/>
    <x v="1"/>
    <x v="349"/>
    <x v="0"/>
    <n v="569.16999999999996"/>
    <n v="4.7600000000000003E-2"/>
    <n v="28.458500000000001"/>
    <n v="6.3"/>
  </r>
  <r>
    <s v="458-61-0011"/>
    <x v="2"/>
    <x v="2"/>
    <x v="1"/>
    <x v="1"/>
    <x v="4"/>
    <n v="60.3"/>
    <n v="4"/>
    <n v="12.06"/>
    <n v="253.26"/>
    <d v="2019-02-20T00:00:00"/>
    <x v="7"/>
    <x v="5"/>
    <x v="362"/>
    <x v="1"/>
    <n v="241.2"/>
    <n v="4.7600000000000003E-2"/>
    <n v="12.06"/>
    <n v="5.8"/>
  </r>
  <r>
    <s v="592-34-6155"/>
    <x v="1"/>
    <x v="1"/>
    <x v="1"/>
    <x v="1"/>
    <x v="4"/>
    <n v="31.77"/>
    <n v="4"/>
    <n v="6.3540000000000001"/>
    <n v="133.434"/>
    <d v="2019-01-14T00:00:00"/>
    <x v="25"/>
    <x v="3"/>
    <x v="140"/>
    <x v="0"/>
    <n v="127.08"/>
    <n v="4.7600000000000003E-2"/>
    <n v="6.3540000000000001"/>
    <n v="6.2"/>
  </r>
  <r>
    <s v="797-88-0493"/>
    <x v="0"/>
    <x v="0"/>
    <x v="1"/>
    <x v="0"/>
    <x v="0"/>
    <n v="64.27"/>
    <n v="4"/>
    <n v="12.853999999999999"/>
    <n v="269.93400000000003"/>
    <d v="2019-03-26T00:00:00"/>
    <x v="27"/>
    <x v="6"/>
    <x v="376"/>
    <x v="1"/>
    <n v="257.08"/>
    <n v="4.7600000000000003E-2"/>
    <n v="12.853999999999999"/>
    <n v="7.7"/>
  </r>
  <r>
    <s v="207-73-1363"/>
    <x v="2"/>
    <x v="2"/>
    <x v="1"/>
    <x v="1"/>
    <x v="0"/>
    <n v="69.510000000000005"/>
    <n v="2"/>
    <n v="6.9509999999999996"/>
    <n v="145.971"/>
    <d v="2019-03-01T00:00:00"/>
    <x v="15"/>
    <x v="1"/>
    <x v="377"/>
    <x v="0"/>
    <n v="139.02000000000001"/>
    <n v="4.7600000000000003E-2"/>
    <n v="6.9509999999999996"/>
    <n v="8.1"/>
  </r>
  <r>
    <s v="390-31-6381"/>
    <x v="1"/>
    <x v="1"/>
    <x v="1"/>
    <x v="1"/>
    <x v="4"/>
    <n v="27.22"/>
    <n v="3"/>
    <n v="4.0830000000000002"/>
    <n v="85.742999999999995"/>
    <d v="2019-01-07T00:00:00"/>
    <x v="11"/>
    <x v="3"/>
    <x v="378"/>
    <x v="1"/>
    <n v="81.66"/>
    <n v="4.7600000000000003E-2"/>
    <n v="4.0830000000000002"/>
    <n v="7.3"/>
  </r>
  <r>
    <s v="443-82-0585"/>
    <x v="0"/>
    <x v="0"/>
    <x v="0"/>
    <x v="0"/>
    <x v="0"/>
    <n v="77.680000000000007"/>
    <n v="4"/>
    <n v="15.536"/>
    <n v="326.25599999999997"/>
    <d v="2019-02-01T00:00:00"/>
    <x v="15"/>
    <x v="1"/>
    <x v="85"/>
    <x v="1"/>
    <n v="310.72000000000003"/>
    <n v="4.7600000000000003E-2"/>
    <n v="15.536"/>
    <n v="8.4"/>
  </r>
  <r>
    <s v="339-18-7061"/>
    <x v="1"/>
    <x v="1"/>
    <x v="0"/>
    <x v="0"/>
    <x v="5"/>
    <n v="92.98"/>
    <n v="2"/>
    <n v="9.298"/>
    <n v="195.25800000000001"/>
    <d v="2019-02-13T00:00:00"/>
    <x v="26"/>
    <x v="5"/>
    <x v="379"/>
    <x v="2"/>
    <n v="185.96"/>
    <n v="4.7600000000000003E-2"/>
    <n v="9.298"/>
    <n v="8"/>
  </r>
  <r>
    <s v="359-90-3665"/>
    <x v="2"/>
    <x v="2"/>
    <x v="0"/>
    <x v="0"/>
    <x v="5"/>
    <n v="18.079999999999998"/>
    <n v="4"/>
    <n v="3.6160000000000001"/>
    <n v="75.936000000000007"/>
    <d v="2019-01-14T00:00:00"/>
    <x v="25"/>
    <x v="3"/>
    <x v="172"/>
    <x v="2"/>
    <n v="72.319999999999993"/>
    <n v="4.7600000000000003E-2"/>
    <n v="3.6160000000000001"/>
    <n v="9.5"/>
  </r>
  <r>
    <s v="375-72-3056"/>
    <x v="2"/>
    <x v="2"/>
    <x v="1"/>
    <x v="1"/>
    <x v="3"/>
    <n v="63.06"/>
    <n v="3"/>
    <n v="9.4589999999999996"/>
    <n v="198.63900000000001"/>
    <d v="2019-01-19T00:00:00"/>
    <x v="24"/>
    <x v="0"/>
    <x v="380"/>
    <x v="0"/>
    <n v="189.18"/>
    <n v="4.7600000000000003E-2"/>
    <n v="9.4589999999999996"/>
    <n v="7"/>
  </r>
  <r>
    <s v="127-47-6963"/>
    <x v="0"/>
    <x v="0"/>
    <x v="1"/>
    <x v="1"/>
    <x v="0"/>
    <n v="51.71"/>
    <n v="4"/>
    <n v="10.342000000000001"/>
    <n v="217.18199999999999"/>
    <d v="2019-03-09T00:00:00"/>
    <x v="9"/>
    <x v="0"/>
    <x v="318"/>
    <x v="2"/>
    <n v="206.84"/>
    <n v="4.7600000000000003E-2"/>
    <n v="10.342000000000001"/>
    <n v="9.8000000000000007"/>
  </r>
  <r>
    <s v="278-86-2735"/>
    <x v="0"/>
    <x v="0"/>
    <x v="1"/>
    <x v="0"/>
    <x v="4"/>
    <n v="52.34"/>
    <n v="3"/>
    <n v="7.851"/>
    <n v="164.87100000000001"/>
    <d v="2019-03-27T00:00:00"/>
    <x v="3"/>
    <x v="5"/>
    <x v="381"/>
    <x v="1"/>
    <n v="157.02000000000001"/>
    <n v="4.7600000000000003E-2"/>
    <n v="7.851"/>
    <n v="9.1999999999999993"/>
  </r>
  <r>
    <s v="695-28-6250"/>
    <x v="0"/>
    <x v="0"/>
    <x v="1"/>
    <x v="0"/>
    <x v="3"/>
    <n v="43.06"/>
    <n v="5"/>
    <n v="10.765000000000001"/>
    <n v="226.065"/>
    <d v="2019-02-04T00:00:00"/>
    <x v="22"/>
    <x v="3"/>
    <x v="382"/>
    <x v="0"/>
    <n v="215.3"/>
    <n v="4.7600000000000003E-2"/>
    <n v="10.765000000000001"/>
    <n v="7.7"/>
  </r>
  <r>
    <s v="379-17-6588"/>
    <x v="1"/>
    <x v="1"/>
    <x v="1"/>
    <x v="1"/>
    <x v="5"/>
    <n v="59.61"/>
    <n v="10"/>
    <n v="29.805"/>
    <n v="625.90499999999997"/>
    <d v="2019-03-14T00:00:00"/>
    <x v="25"/>
    <x v="4"/>
    <x v="383"/>
    <x v="1"/>
    <n v="596.1"/>
    <n v="4.7600000000000003E-2"/>
    <n v="29.805"/>
    <n v="5.3"/>
  </r>
  <r>
    <s v="227-50-3718"/>
    <x v="0"/>
    <x v="0"/>
    <x v="1"/>
    <x v="1"/>
    <x v="0"/>
    <n v="14.62"/>
    <n v="5"/>
    <n v="3.6549999999999998"/>
    <n v="76.754999999999995"/>
    <d v="2019-03-04T00:00:00"/>
    <x v="22"/>
    <x v="3"/>
    <x v="384"/>
    <x v="1"/>
    <n v="73.099999999999994"/>
    <n v="4.7600000000000003E-2"/>
    <n v="3.6549999999999998"/>
    <n v="4.4000000000000004"/>
  </r>
  <r>
    <s v="302-15-2162"/>
    <x v="1"/>
    <x v="1"/>
    <x v="0"/>
    <x v="1"/>
    <x v="0"/>
    <n v="46.53"/>
    <n v="6"/>
    <n v="13.959"/>
    <n v="293.13900000000001"/>
    <d v="2019-03-03T00:00:00"/>
    <x v="2"/>
    <x v="2"/>
    <x v="200"/>
    <x v="2"/>
    <n v="279.18"/>
    <n v="4.7600000000000003E-2"/>
    <n v="13.959"/>
    <n v="4.3"/>
  </r>
  <r>
    <s v="788-07-8452"/>
    <x v="1"/>
    <x v="1"/>
    <x v="0"/>
    <x v="0"/>
    <x v="2"/>
    <n v="24.24"/>
    <n v="7"/>
    <n v="8.484"/>
    <n v="178.16399999999999"/>
    <d v="2019-01-27T00:00:00"/>
    <x v="3"/>
    <x v="2"/>
    <x v="180"/>
    <x v="0"/>
    <n v="169.68"/>
    <n v="4.7600000000000003E-2"/>
    <n v="8.484"/>
    <n v="9.4"/>
  </r>
  <r>
    <s v="560-49-6611"/>
    <x v="0"/>
    <x v="0"/>
    <x v="0"/>
    <x v="0"/>
    <x v="3"/>
    <n v="45.58"/>
    <n v="1"/>
    <n v="2.2789999999999999"/>
    <n v="47.859000000000002"/>
    <d v="2019-02-07T00:00:00"/>
    <x v="11"/>
    <x v="4"/>
    <x v="385"/>
    <x v="1"/>
    <n v="45.58"/>
    <n v="4.7600000000000003E-2"/>
    <n v="2.2789999999999999"/>
    <n v="9.8000000000000007"/>
  </r>
  <r>
    <s v="880-35-0356"/>
    <x v="0"/>
    <x v="0"/>
    <x v="0"/>
    <x v="0"/>
    <x v="3"/>
    <n v="75.2"/>
    <n v="3"/>
    <n v="11.28"/>
    <n v="236.88"/>
    <d v="2019-02-05T00:00:00"/>
    <x v="0"/>
    <x v="6"/>
    <x v="159"/>
    <x v="0"/>
    <n v="225.6"/>
    <n v="4.7600000000000003E-2"/>
    <n v="11.28"/>
    <n v="4.8"/>
  </r>
  <r>
    <s v="585-11-6748"/>
    <x v="2"/>
    <x v="2"/>
    <x v="0"/>
    <x v="1"/>
    <x v="3"/>
    <n v="96.8"/>
    <n v="3"/>
    <n v="14.52"/>
    <n v="304.92"/>
    <d v="2019-03-15T00:00:00"/>
    <x v="13"/>
    <x v="1"/>
    <x v="137"/>
    <x v="1"/>
    <n v="290.39999999999998"/>
    <n v="4.7600000000000003E-2"/>
    <n v="14.52"/>
    <n v="5.3"/>
  </r>
  <r>
    <s v="470-31-3286"/>
    <x v="2"/>
    <x v="2"/>
    <x v="1"/>
    <x v="1"/>
    <x v="0"/>
    <n v="14.82"/>
    <n v="3"/>
    <n v="2.2229999999999999"/>
    <n v="46.683"/>
    <d v="2019-03-01T00:00:00"/>
    <x v="15"/>
    <x v="1"/>
    <x v="170"/>
    <x v="2"/>
    <n v="44.46"/>
    <n v="4.7600000000000003E-2"/>
    <n v="2.2229999999999999"/>
    <n v="8.6999999999999993"/>
  </r>
  <r>
    <s v="152-68-2907"/>
    <x v="0"/>
    <x v="0"/>
    <x v="1"/>
    <x v="1"/>
    <x v="4"/>
    <n v="52.2"/>
    <n v="3"/>
    <n v="7.83"/>
    <n v="164.43"/>
    <d v="2019-02-15T00:00:00"/>
    <x v="13"/>
    <x v="1"/>
    <x v="241"/>
    <x v="2"/>
    <n v="156.6"/>
    <n v="4.7600000000000003E-2"/>
    <n v="7.83"/>
    <n v="9.5"/>
  </r>
  <r>
    <s v="123-35-4896"/>
    <x v="1"/>
    <x v="1"/>
    <x v="1"/>
    <x v="0"/>
    <x v="3"/>
    <n v="46.66"/>
    <n v="9"/>
    <n v="20.997"/>
    <n v="440.93700000000001"/>
    <d v="2019-02-17T00:00:00"/>
    <x v="17"/>
    <x v="2"/>
    <x v="386"/>
    <x v="0"/>
    <n v="419.94"/>
    <n v="4.7600000000000003E-2"/>
    <n v="20.997"/>
    <n v="5.3"/>
  </r>
  <r>
    <s v="258-69-7810"/>
    <x v="1"/>
    <x v="1"/>
    <x v="1"/>
    <x v="0"/>
    <x v="5"/>
    <n v="36.85"/>
    <n v="5"/>
    <n v="9.2125000000000004"/>
    <n v="193.46250000000001"/>
    <d v="2019-01-26T00:00:00"/>
    <x v="27"/>
    <x v="0"/>
    <x v="387"/>
    <x v="1"/>
    <n v="184.25"/>
    <n v="4.7600000000000003E-2"/>
    <n v="9.2125000000000004"/>
    <n v="9.1999999999999993"/>
  </r>
  <r>
    <s v="334-64-2006"/>
    <x v="0"/>
    <x v="0"/>
    <x v="0"/>
    <x v="0"/>
    <x v="2"/>
    <n v="70.319999999999993"/>
    <n v="2"/>
    <n v="7.032"/>
    <n v="147.672"/>
    <d v="2019-03-24T00:00:00"/>
    <x v="5"/>
    <x v="2"/>
    <x v="388"/>
    <x v="0"/>
    <n v="140.63999999999999"/>
    <n v="4.7600000000000003E-2"/>
    <n v="7.032"/>
    <n v="9.6"/>
  </r>
  <r>
    <s v="219-61-4139"/>
    <x v="1"/>
    <x v="1"/>
    <x v="1"/>
    <x v="1"/>
    <x v="1"/>
    <n v="83.08"/>
    <n v="1"/>
    <n v="4.1539999999999999"/>
    <n v="87.233999999999995"/>
    <d v="2019-01-23T00:00:00"/>
    <x v="21"/>
    <x v="5"/>
    <x v="361"/>
    <x v="0"/>
    <n v="83.08"/>
    <n v="4.7600000000000003E-2"/>
    <n v="4.1539999999999999"/>
    <n v="6.4"/>
  </r>
  <r>
    <s v="881-41-7302"/>
    <x v="1"/>
    <x v="1"/>
    <x v="1"/>
    <x v="0"/>
    <x v="5"/>
    <n v="64.989999999999995"/>
    <n v="1"/>
    <n v="3.2494999999999998"/>
    <n v="68.239500000000007"/>
    <d v="2019-01-26T00:00:00"/>
    <x v="27"/>
    <x v="0"/>
    <x v="389"/>
    <x v="2"/>
    <n v="64.989999999999995"/>
    <n v="4.7600000000000003E-2"/>
    <n v="3.2494999999999998"/>
    <n v="4.5"/>
  </r>
  <r>
    <s v="373-09-4567"/>
    <x v="1"/>
    <x v="1"/>
    <x v="1"/>
    <x v="1"/>
    <x v="4"/>
    <n v="77.56"/>
    <n v="10"/>
    <n v="38.78"/>
    <n v="814.38"/>
    <d v="2019-03-14T00:00:00"/>
    <x v="25"/>
    <x v="4"/>
    <x v="82"/>
    <x v="0"/>
    <n v="775.6"/>
    <n v="4.7600000000000003E-2"/>
    <n v="38.78"/>
    <n v="6.9"/>
  </r>
  <r>
    <s v="642-30-6693"/>
    <x v="2"/>
    <x v="2"/>
    <x v="1"/>
    <x v="0"/>
    <x v="3"/>
    <n v="54.51"/>
    <n v="6"/>
    <n v="16.353000000000002"/>
    <n v="343.41300000000001"/>
    <d v="2019-03-17T00:00:00"/>
    <x v="17"/>
    <x v="2"/>
    <x v="376"/>
    <x v="0"/>
    <n v="327.06"/>
    <n v="4.7600000000000003E-2"/>
    <n v="16.353000000000002"/>
    <n v="7.8"/>
  </r>
  <r>
    <s v="484-22-8230"/>
    <x v="1"/>
    <x v="1"/>
    <x v="0"/>
    <x v="0"/>
    <x v="5"/>
    <n v="51.89"/>
    <n v="7"/>
    <n v="18.1615"/>
    <n v="381.39150000000001"/>
    <d v="2019-01-08T00:00:00"/>
    <x v="1"/>
    <x v="6"/>
    <x v="390"/>
    <x v="1"/>
    <n v="363.23"/>
    <n v="4.7600000000000003E-2"/>
    <n v="18.1615"/>
    <n v="4.5"/>
  </r>
  <r>
    <s v="830-58-2383"/>
    <x v="2"/>
    <x v="2"/>
    <x v="1"/>
    <x v="1"/>
    <x v="2"/>
    <n v="31.75"/>
    <n v="4"/>
    <n v="6.35"/>
    <n v="133.35"/>
    <d v="2019-02-08T00:00:00"/>
    <x v="1"/>
    <x v="1"/>
    <x v="108"/>
    <x v="1"/>
    <n v="127"/>
    <n v="4.7600000000000003E-2"/>
    <n v="6.35"/>
    <n v="8.6"/>
  </r>
  <r>
    <s v="559-98-9873"/>
    <x v="0"/>
    <x v="0"/>
    <x v="0"/>
    <x v="0"/>
    <x v="5"/>
    <n v="53.65"/>
    <n v="7"/>
    <n v="18.7775"/>
    <n v="394.32749999999999"/>
    <d v="2019-02-10T00:00:00"/>
    <x v="6"/>
    <x v="2"/>
    <x v="391"/>
    <x v="0"/>
    <n v="375.55"/>
    <n v="4.7600000000000003E-2"/>
    <n v="18.7775"/>
    <n v="5.2"/>
  </r>
  <r>
    <s v="544-32-5024"/>
    <x v="1"/>
    <x v="1"/>
    <x v="0"/>
    <x v="0"/>
    <x v="4"/>
    <n v="49.79"/>
    <n v="4"/>
    <n v="9.9580000000000002"/>
    <n v="209.11799999999999"/>
    <d v="2019-03-28T00:00:00"/>
    <x v="20"/>
    <x v="4"/>
    <x v="156"/>
    <x v="2"/>
    <n v="199.16"/>
    <n v="4.7600000000000003E-2"/>
    <n v="9.9580000000000002"/>
    <n v="6.4"/>
  </r>
  <r>
    <s v="318-12-0304"/>
    <x v="0"/>
    <x v="0"/>
    <x v="1"/>
    <x v="1"/>
    <x v="5"/>
    <n v="30.61"/>
    <n v="1"/>
    <n v="1.5305"/>
    <n v="32.140500000000003"/>
    <d v="2019-01-23T00:00:00"/>
    <x v="21"/>
    <x v="5"/>
    <x v="22"/>
    <x v="0"/>
    <n v="30.61"/>
    <n v="4.7600000000000003E-2"/>
    <n v="1.5305"/>
    <n v="5.2"/>
  </r>
  <r>
    <s v="349-97-8902"/>
    <x v="2"/>
    <x v="2"/>
    <x v="0"/>
    <x v="1"/>
    <x v="4"/>
    <n v="57.89"/>
    <n v="2"/>
    <n v="5.7889999999999997"/>
    <n v="121.569"/>
    <d v="2019-01-17T00:00:00"/>
    <x v="17"/>
    <x v="4"/>
    <x v="4"/>
    <x v="0"/>
    <n v="115.78"/>
    <n v="4.7600000000000003E-2"/>
    <n v="5.7889999999999997"/>
    <n v="8.9"/>
  </r>
  <r>
    <s v="421-95-9805"/>
    <x v="0"/>
    <x v="0"/>
    <x v="1"/>
    <x v="0"/>
    <x v="1"/>
    <n v="28.96"/>
    <n v="1"/>
    <n v="1.448"/>
    <n v="30.408000000000001"/>
    <d v="2019-02-07T00:00:00"/>
    <x v="11"/>
    <x v="4"/>
    <x v="392"/>
    <x v="2"/>
    <n v="28.96"/>
    <n v="4.7600000000000003E-2"/>
    <n v="1.448"/>
    <n v="6.2"/>
  </r>
  <r>
    <s v="277-35-5865"/>
    <x v="1"/>
    <x v="1"/>
    <x v="0"/>
    <x v="0"/>
    <x v="4"/>
    <n v="98.97"/>
    <n v="9"/>
    <n v="44.536499999999997"/>
    <n v="935.26649999999995"/>
    <d v="2019-03-09T00:00:00"/>
    <x v="9"/>
    <x v="0"/>
    <x v="219"/>
    <x v="1"/>
    <n v="890.73"/>
    <n v="4.7600000000000003E-2"/>
    <n v="44.536499999999997"/>
    <n v="6.7"/>
  </r>
  <r>
    <s v="789-23-8625"/>
    <x v="2"/>
    <x v="2"/>
    <x v="0"/>
    <x v="1"/>
    <x v="5"/>
    <n v="93.22"/>
    <n v="3"/>
    <n v="13.983000000000001"/>
    <n v="293.64299999999997"/>
    <d v="2019-01-24T00:00:00"/>
    <x v="5"/>
    <x v="4"/>
    <x v="393"/>
    <x v="1"/>
    <n v="279.66000000000003"/>
    <n v="4.7600000000000003E-2"/>
    <n v="13.983000000000001"/>
    <n v="7.2"/>
  </r>
  <r>
    <s v="284-54-4231"/>
    <x v="1"/>
    <x v="1"/>
    <x v="0"/>
    <x v="1"/>
    <x v="3"/>
    <n v="80.930000000000007"/>
    <n v="1"/>
    <n v="4.0465"/>
    <n v="84.976500000000001"/>
    <d v="2019-01-19T00:00:00"/>
    <x v="24"/>
    <x v="0"/>
    <x v="394"/>
    <x v="2"/>
    <n v="80.930000000000007"/>
    <n v="4.7600000000000003E-2"/>
    <n v="4.0465"/>
    <n v="9"/>
  </r>
  <r>
    <s v="443-59-0061"/>
    <x v="0"/>
    <x v="0"/>
    <x v="0"/>
    <x v="1"/>
    <x v="4"/>
    <n v="67.45"/>
    <n v="10"/>
    <n v="33.725000000000001"/>
    <n v="708.22500000000002"/>
    <d v="2019-02-03T00:00:00"/>
    <x v="2"/>
    <x v="2"/>
    <x v="210"/>
    <x v="0"/>
    <n v="674.5"/>
    <n v="4.7600000000000003E-2"/>
    <n v="33.725000000000001"/>
    <n v="4.2"/>
  </r>
  <r>
    <s v="509-29-3912"/>
    <x v="0"/>
    <x v="0"/>
    <x v="0"/>
    <x v="0"/>
    <x v="3"/>
    <n v="38.72"/>
    <n v="9"/>
    <n v="17.423999999999999"/>
    <n v="365.904"/>
    <d v="2019-03-20T00:00:00"/>
    <x v="7"/>
    <x v="5"/>
    <x v="395"/>
    <x v="0"/>
    <n v="348.48"/>
    <n v="4.7600000000000003E-2"/>
    <n v="17.423999999999999"/>
    <n v="4.2"/>
  </r>
  <r>
    <s v="327-40-9673"/>
    <x v="2"/>
    <x v="2"/>
    <x v="0"/>
    <x v="1"/>
    <x v="3"/>
    <n v="72.599999999999994"/>
    <n v="6"/>
    <n v="21.78"/>
    <n v="457.38"/>
    <d v="2019-01-13T00:00:00"/>
    <x v="26"/>
    <x v="2"/>
    <x v="396"/>
    <x v="1"/>
    <n v="435.6"/>
    <n v="4.7600000000000003E-2"/>
    <n v="21.78"/>
    <n v="6.9"/>
  </r>
  <r>
    <s v="840-19-2096"/>
    <x v="1"/>
    <x v="1"/>
    <x v="0"/>
    <x v="1"/>
    <x v="1"/>
    <n v="87.91"/>
    <n v="5"/>
    <n v="21.977499999999999"/>
    <n v="461.52749999999997"/>
    <d v="2019-03-14T00:00:00"/>
    <x v="25"/>
    <x v="4"/>
    <x v="397"/>
    <x v="0"/>
    <n v="439.55"/>
    <n v="4.7600000000000003E-2"/>
    <n v="21.977499999999999"/>
    <n v="4.4000000000000004"/>
  </r>
  <r>
    <s v="828-46-6863"/>
    <x v="0"/>
    <x v="0"/>
    <x v="0"/>
    <x v="1"/>
    <x v="4"/>
    <n v="98.53"/>
    <n v="6"/>
    <n v="29.559000000000001"/>
    <n v="620.73900000000003"/>
    <d v="2019-01-23T00:00:00"/>
    <x v="21"/>
    <x v="5"/>
    <x v="218"/>
    <x v="2"/>
    <n v="591.17999999999995"/>
    <n v="4.7600000000000003E-2"/>
    <n v="29.559000000000001"/>
    <n v="4"/>
  </r>
  <r>
    <s v="641-96-3695"/>
    <x v="1"/>
    <x v="1"/>
    <x v="0"/>
    <x v="0"/>
    <x v="5"/>
    <n v="43.46"/>
    <n v="6"/>
    <n v="13.038"/>
    <n v="273.798"/>
    <d v="2019-02-07T00:00:00"/>
    <x v="11"/>
    <x v="4"/>
    <x v="84"/>
    <x v="0"/>
    <n v="260.76"/>
    <n v="4.7600000000000003E-2"/>
    <n v="13.038"/>
    <n v="8.5"/>
  </r>
  <r>
    <s v="420-97-3340"/>
    <x v="0"/>
    <x v="0"/>
    <x v="1"/>
    <x v="0"/>
    <x v="4"/>
    <n v="71.680000000000007"/>
    <n v="3"/>
    <n v="10.752000000000001"/>
    <n v="225.792"/>
    <d v="2019-03-28T00:00:00"/>
    <x v="20"/>
    <x v="4"/>
    <x v="19"/>
    <x v="2"/>
    <n v="215.04"/>
    <n v="4.7600000000000003E-2"/>
    <n v="10.752000000000001"/>
    <n v="9.1999999999999993"/>
  </r>
  <r>
    <s v="436-54-4512"/>
    <x v="0"/>
    <x v="0"/>
    <x v="0"/>
    <x v="0"/>
    <x v="4"/>
    <n v="91.61"/>
    <n v="1"/>
    <n v="4.5804999999999998"/>
    <n v="96.1905"/>
    <d v="2019-03-20T00:00:00"/>
    <x v="7"/>
    <x v="5"/>
    <x v="143"/>
    <x v="1"/>
    <n v="91.61"/>
    <n v="4.7600000000000003E-2"/>
    <n v="4.5804999999999998"/>
    <n v="9.8000000000000007"/>
  </r>
  <r>
    <s v="670-79-6321"/>
    <x v="2"/>
    <x v="2"/>
    <x v="0"/>
    <x v="0"/>
    <x v="2"/>
    <n v="94.59"/>
    <n v="7"/>
    <n v="33.106499999999997"/>
    <n v="695.23649999999998"/>
    <d v="2019-01-17T00:00:00"/>
    <x v="17"/>
    <x v="4"/>
    <x v="398"/>
    <x v="2"/>
    <n v="662.13"/>
    <n v="4.7600000000000003E-2"/>
    <n v="33.106499999999997"/>
    <n v="4.9000000000000004"/>
  </r>
  <r>
    <s v="852-62-7105"/>
    <x v="2"/>
    <x v="2"/>
    <x v="1"/>
    <x v="0"/>
    <x v="5"/>
    <n v="83.25"/>
    <n v="10"/>
    <n v="41.625"/>
    <n v="874.125"/>
    <d v="2019-01-12T00:00:00"/>
    <x v="10"/>
    <x v="0"/>
    <x v="210"/>
    <x v="2"/>
    <n v="832.5"/>
    <n v="4.7600000000000003E-2"/>
    <n v="41.625"/>
    <n v="4.4000000000000004"/>
  </r>
  <r>
    <s v="598-06-7312"/>
    <x v="2"/>
    <x v="2"/>
    <x v="0"/>
    <x v="1"/>
    <x v="5"/>
    <n v="91.35"/>
    <n v="1"/>
    <n v="4.5674999999999999"/>
    <n v="95.917500000000004"/>
    <d v="2019-02-16T00:00:00"/>
    <x v="23"/>
    <x v="0"/>
    <x v="324"/>
    <x v="1"/>
    <n v="91.35"/>
    <n v="4.7600000000000003E-2"/>
    <n v="4.5674999999999999"/>
    <n v="6.8"/>
  </r>
  <r>
    <s v="135-13-8269"/>
    <x v="2"/>
    <x v="2"/>
    <x v="0"/>
    <x v="0"/>
    <x v="4"/>
    <n v="78.88"/>
    <n v="2"/>
    <n v="7.8879999999999999"/>
    <n v="165.648"/>
    <d v="2019-01-26T00:00:00"/>
    <x v="27"/>
    <x v="0"/>
    <x v="399"/>
    <x v="1"/>
    <n v="157.76"/>
    <n v="4.7600000000000003E-2"/>
    <n v="7.8879999999999999"/>
    <n v="9.1"/>
  </r>
  <r>
    <s v="816-57-2053"/>
    <x v="0"/>
    <x v="0"/>
    <x v="1"/>
    <x v="1"/>
    <x v="3"/>
    <n v="60.87"/>
    <n v="2"/>
    <n v="6.0869999999999997"/>
    <n v="127.827"/>
    <d v="2019-03-09T00:00:00"/>
    <x v="9"/>
    <x v="0"/>
    <x v="378"/>
    <x v="0"/>
    <n v="121.74"/>
    <n v="4.7600000000000003E-2"/>
    <n v="6.0869999999999997"/>
    <n v="8.6999999999999993"/>
  </r>
  <r>
    <s v="628-90-8624"/>
    <x v="2"/>
    <x v="2"/>
    <x v="0"/>
    <x v="1"/>
    <x v="0"/>
    <n v="82.58"/>
    <n v="10"/>
    <n v="41.29"/>
    <n v="867.09"/>
    <d v="2019-03-14T00:00:00"/>
    <x v="25"/>
    <x v="4"/>
    <x v="400"/>
    <x v="1"/>
    <n v="825.8"/>
    <n v="4.7600000000000003E-2"/>
    <n v="41.29"/>
    <n v="5"/>
  </r>
  <r>
    <s v="856-66-2701"/>
    <x v="0"/>
    <x v="0"/>
    <x v="0"/>
    <x v="1"/>
    <x v="2"/>
    <n v="53.3"/>
    <n v="3"/>
    <n v="7.9950000000000001"/>
    <n v="167.89500000000001"/>
    <d v="2019-01-25T00:00:00"/>
    <x v="4"/>
    <x v="1"/>
    <x v="401"/>
    <x v="0"/>
    <n v="159.9"/>
    <n v="4.7600000000000003E-2"/>
    <n v="7.9950000000000001"/>
    <n v="7.5"/>
  </r>
  <r>
    <s v="308-39-1707"/>
    <x v="0"/>
    <x v="0"/>
    <x v="1"/>
    <x v="0"/>
    <x v="5"/>
    <n v="12.09"/>
    <n v="1"/>
    <n v="0.60450000000000004"/>
    <n v="12.6945"/>
    <d v="2019-01-26T00:00:00"/>
    <x v="27"/>
    <x v="0"/>
    <x v="96"/>
    <x v="2"/>
    <n v="12.09"/>
    <n v="4.7600000000000003E-2"/>
    <n v="0.60450000000000004"/>
    <n v="8.1999999999999993"/>
  </r>
  <r>
    <s v="149-61-1929"/>
    <x v="0"/>
    <x v="0"/>
    <x v="1"/>
    <x v="1"/>
    <x v="3"/>
    <n v="64.19"/>
    <n v="10"/>
    <n v="32.094999999999999"/>
    <n v="673.995"/>
    <d v="2019-01-19T00:00:00"/>
    <x v="24"/>
    <x v="0"/>
    <x v="402"/>
    <x v="2"/>
    <n v="641.9"/>
    <n v="4.7600000000000003E-2"/>
    <n v="32.094999999999999"/>
    <n v="6.7"/>
  </r>
  <r>
    <s v="655-07-2265"/>
    <x v="0"/>
    <x v="0"/>
    <x v="1"/>
    <x v="1"/>
    <x v="1"/>
    <n v="78.31"/>
    <n v="3"/>
    <n v="11.746499999999999"/>
    <n v="246.6765"/>
    <d v="2019-03-05T00:00:00"/>
    <x v="0"/>
    <x v="6"/>
    <x v="382"/>
    <x v="0"/>
    <n v="234.93"/>
    <n v="4.7600000000000003E-2"/>
    <n v="11.746499999999999"/>
    <n v="5.4"/>
  </r>
  <r>
    <s v="589-02-8023"/>
    <x v="0"/>
    <x v="0"/>
    <x v="0"/>
    <x v="1"/>
    <x v="4"/>
    <n v="83.77"/>
    <n v="2"/>
    <n v="8.3770000000000007"/>
    <n v="175.917"/>
    <d v="2019-01-15T00:00:00"/>
    <x v="13"/>
    <x v="6"/>
    <x v="200"/>
    <x v="2"/>
    <n v="167.54"/>
    <n v="4.7600000000000003E-2"/>
    <n v="8.3770000000000007"/>
    <n v="7"/>
  </r>
  <r>
    <s v="420-04-7590"/>
    <x v="2"/>
    <x v="2"/>
    <x v="1"/>
    <x v="1"/>
    <x v="2"/>
    <n v="99.7"/>
    <n v="3"/>
    <n v="14.955"/>
    <n v="314.05500000000001"/>
    <d v="2019-03-18T00:00:00"/>
    <x v="28"/>
    <x v="3"/>
    <x v="403"/>
    <x v="0"/>
    <n v="299.10000000000002"/>
    <n v="4.7600000000000003E-2"/>
    <n v="14.955"/>
    <n v="4.7"/>
  </r>
  <r>
    <s v="182-88-2763"/>
    <x v="2"/>
    <x v="2"/>
    <x v="0"/>
    <x v="1"/>
    <x v="4"/>
    <n v="79.91"/>
    <n v="3"/>
    <n v="11.986499999999999"/>
    <n v="251.7165"/>
    <d v="2019-03-20T00:00:00"/>
    <x v="7"/>
    <x v="5"/>
    <x v="198"/>
    <x v="2"/>
    <n v="239.73"/>
    <n v="4.7600000000000003E-2"/>
    <n v="11.986499999999999"/>
    <n v="5"/>
  </r>
  <r>
    <s v="188-55-0967"/>
    <x v="2"/>
    <x v="2"/>
    <x v="0"/>
    <x v="1"/>
    <x v="0"/>
    <n v="66.47"/>
    <n v="10"/>
    <n v="33.234999999999999"/>
    <n v="697.93499999999995"/>
    <d v="2019-01-15T00:00:00"/>
    <x v="13"/>
    <x v="6"/>
    <x v="66"/>
    <x v="2"/>
    <n v="664.7"/>
    <n v="4.7600000000000003E-2"/>
    <n v="33.234999999999999"/>
    <n v="5"/>
  </r>
  <r>
    <s v="610-46-4100"/>
    <x v="0"/>
    <x v="0"/>
    <x v="1"/>
    <x v="1"/>
    <x v="0"/>
    <n v="28.95"/>
    <n v="7"/>
    <n v="10.1325"/>
    <n v="212.7825"/>
    <d v="2019-03-03T00:00:00"/>
    <x v="2"/>
    <x v="2"/>
    <x v="106"/>
    <x v="2"/>
    <n v="202.65"/>
    <n v="4.7600000000000003E-2"/>
    <n v="10.1325"/>
    <n v="6"/>
  </r>
  <r>
    <s v="318-81-2368"/>
    <x v="1"/>
    <x v="1"/>
    <x v="1"/>
    <x v="0"/>
    <x v="1"/>
    <n v="46.2"/>
    <n v="1"/>
    <n v="2.31"/>
    <n v="48.51"/>
    <d v="2019-03-19T00:00:00"/>
    <x v="24"/>
    <x v="6"/>
    <x v="404"/>
    <x v="1"/>
    <n v="46.2"/>
    <n v="4.7600000000000003E-2"/>
    <n v="2.31"/>
    <n v="6.3"/>
  </r>
  <r>
    <s v="364-33-8584"/>
    <x v="2"/>
    <x v="2"/>
    <x v="0"/>
    <x v="0"/>
    <x v="4"/>
    <n v="17.63"/>
    <n v="5"/>
    <n v="4.4074999999999998"/>
    <n v="92.557500000000005"/>
    <d v="2019-03-08T00:00:00"/>
    <x v="1"/>
    <x v="1"/>
    <x v="398"/>
    <x v="1"/>
    <n v="88.15"/>
    <n v="4.7600000000000003E-2"/>
    <n v="4.4074999999999998"/>
    <n v="8.5"/>
  </r>
  <r>
    <s v="665-63-9737"/>
    <x v="2"/>
    <x v="2"/>
    <x v="1"/>
    <x v="1"/>
    <x v="5"/>
    <n v="52.42"/>
    <n v="3"/>
    <n v="7.8630000000000004"/>
    <n v="165.12299999999999"/>
    <d v="2019-02-27T00:00:00"/>
    <x v="3"/>
    <x v="5"/>
    <x v="24"/>
    <x v="0"/>
    <n v="157.26"/>
    <n v="4.7600000000000003E-2"/>
    <n v="7.8630000000000004"/>
    <n v="7.5"/>
  </r>
  <r>
    <s v="695-09-5146"/>
    <x v="2"/>
    <x v="2"/>
    <x v="0"/>
    <x v="0"/>
    <x v="4"/>
    <n v="98.79"/>
    <n v="3"/>
    <n v="14.8185"/>
    <n v="311.18849999999998"/>
    <d v="2019-02-23T00:00:00"/>
    <x v="21"/>
    <x v="0"/>
    <x v="405"/>
    <x v="0"/>
    <n v="296.37"/>
    <n v="4.7600000000000003E-2"/>
    <n v="14.8185"/>
    <n v="6.4"/>
  </r>
  <r>
    <s v="155-45-3814"/>
    <x v="1"/>
    <x v="1"/>
    <x v="0"/>
    <x v="0"/>
    <x v="1"/>
    <n v="88.55"/>
    <n v="8"/>
    <n v="35.42"/>
    <n v="743.82"/>
    <d v="2019-03-19T00:00:00"/>
    <x v="24"/>
    <x v="6"/>
    <x v="406"/>
    <x v="0"/>
    <n v="708.4"/>
    <n v="4.7600000000000003E-2"/>
    <n v="35.42"/>
    <n v="4.7"/>
  </r>
  <r>
    <s v="794-32-2436"/>
    <x v="2"/>
    <x v="2"/>
    <x v="0"/>
    <x v="1"/>
    <x v="1"/>
    <n v="55.67"/>
    <n v="2"/>
    <n v="5.5670000000000002"/>
    <n v="116.907"/>
    <d v="2019-03-27T00:00:00"/>
    <x v="3"/>
    <x v="5"/>
    <x v="264"/>
    <x v="0"/>
    <n v="111.34"/>
    <n v="4.7600000000000003E-2"/>
    <n v="5.5670000000000002"/>
    <n v="6"/>
  </r>
  <r>
    <s v="131-15-8856"/>
    <x v="1"/>
    <x v="1"/>
    <x v="0"/>
    <x v="0"/>
    <x v="4"/>
    <n v="72.52"/>
    <n v="8"/>
    <n v="29.007999999999999"/>
    <n v="609.16800000000001"/>
    <d v="2019-03-30T00:00:00"/>
    <x v="29"/>
    <x v="0"/>
    <x v="206"/>
    <x v="2"/>
    <n v="580.16"/>
    <n v="4.7600000000000003E-2"/>
    <n v="29.007999999999999"/>
    <n v="4"/>
  </r>
  <r>
    <s v="273-84-2164"/>
    <x v="1"/>
    <x v="1"/>
    <x v="0"/>
    <x v="1"/>
    <x v="1"/>
    <n v="12.05"/>
    <n v="5"/>
    <n v="3.0125000000000002"/>
    <n v="63.262500000000003"/>
    <d v="2019-02-16T00:00:00"/>
    <x v="23"/>
    <x v="0"/>
    <x v="183"/>
    <x v="0"/>
    <n v="60.25"/>
    <n v="4.7600000000000003E-2"/>
    <n v="3.0125000000000002"/>
    <n v="5.5"/>
  </r>
  <r>
    <s v="706-36-6154"/>
    <x v="0"/>
    <x v="0"/>
    <x v="0"/>
    <x v="1"/>
    <x v="2"/>
    <n v="19.36"/>
    <n v="9"/>
    <n v="8.7119999999999997"/>
    <n v="182.952"/>
    <d v="2019-01-18T00:00:00"/>
    <x v="28"/>
    <x v="1"/>
    <x v="362"/>
    <x v="0"/>
    <n v="174.24"/>
    <n v="4.7600000000000003E-2"/>
    <n v="8.7119999999999997"/>
    <n v="8.6999999999999993"/>
  </r>
  <r>
    <s v="778-89-7974"/>
    <x v="1"/>
    <x v="1"/>
    <x v="1"/>
    <x v="1"/>
    <x v="0"/>
    <n v="70.209999999999994"/>
    <n v="6"/>
    <n v="21.062999999999999"/>
    <n v="442.32299999999998"/>
    <d v="2019-03-30T00:00:00"/>
    <x v="29"/>
    <x v="0"/>
    <x v="407"/>
    <x v="1"/>
    <n v="421.26"/>
    <n v="4.7600000000000003E-2"/>
    <n v="21.062999999999999"/>
    <n v="7.4"/>
  </r>
  <r>
    <s v="574-31-8277"/>
    <x v="2"/>
    <x v="2"/>
    <x v="0"/>
    <x v="1"/>
    <x v="5"/>
    <n v="33.630000000000003"/>
    <n v="1"/>
    <n v="1.6815"/>
    <n v="35.311500000000002"/>
    <d v="2019-03-20T00:00:00"/>
    <x v="7"/>
    <x v="5"/>
    <x v="374"/>
    <x v="1"/>
    <n v="33.630000000000003"/>
    <n v="4.7600000000000003E-2"/>
    <n v="1.6815"/>
    <n v="5.6"/>
  </r>
  <r>
    <s v="859-71-0933"/>
    <x v="1"/>
    <x v="1"/>
    <x v="0"/>
    <x v="0"/>
    <x v="3"/>
    <n v="15.49"/>
    <n v="2"/>
    <n v="1.5489999999999999"/>
    <n v="32.529000000000003"/>
    <d v="2019-01-16T00:00:00"/>
    <x v="23"/>
    <x v="5"/>
    <x v="50"/>
    <x v="1"/>
    <n v="30.98"/>
    <n v="4.7600000000000003E-2"/>
    <n v="1.5489999999999999"/>
    <n v="6.3"/>
  </r>
  <r>
    <s v="740-11-5257"/>
    <x v="1"/>
    <x v="1"/>
    <x v="1"/>
    <x v="1"/>
    <x v="1"/>
    <n v="24.74"/>
    <n v="10"/>
    <n v="12.37"/>
    <n v="259.77"/>
    <d v="2019-02-24T00:00:00"/>
    <x v="5"/>
    <x v="2"/>
    <x v="95"/>
    <x v="1"/>
    <n v="247.4"/>
    <n v="4.7600000000000003E-2"/>
    <n v="12.37"/>
    <n v="7.1"/>
  </r>
  <r>
    <s v="369-82-2676"/>
    <x v="2"/>
    <x v="2"/>
    <x v="1"/>
    <x v="1"/>
    <x v="1"/>
    <n v="75.66"/>
    <n v="5"/>
    <n v="18.914999999999999"/>
    <n v="397.21499999999997"/>
    <d v="2019-01-15T00:00:00"/>
    <x v="13"/>
    <x v="6"/>
    <x v="282"/>
    <x v="0"/>
    <n v="378.3"/>
    <n v="4.7600000000000003E-2"/>
    <n v="18.914999999999999"/>
    <n v="7.8"/>
  </r>
  <r>
    <s v="563-47-4072"/>
    <x v="2"/>
    <x v="2"/>
    <x v="1"/>
    <x v="0"/>
    <x v="0"/>
    <n v="55.81"/>
    <n v="6"/>
    <n v="16.742999999999999"/>
    <n v="351.60300000000001"/>
    <d v="2019-01-22T00:00:00"/>
    <x v="19"/>
    <x v="6"/>
    <x v="408"/>
    <x v="1"/>
    <n v="334.86"/>
    <n v="4.7600000000000003E-2"/>
    <n v="16.742999999999999"/>
    <n v="9.9"/>
  </r>
  <r>
    <s v="742-04-5161"/>
    <x v="0"/>
    <x v="0"/>
    <x v="0"/>
    <x v="1"/>
    <x v="2"/>
    <n v="72.78"/>
    <n v="10"/>
    <n v="36.39"/>
    <n v="764.19"/>
    <d v="2019-02-03T00:00:00"/>
    <x v="2"/>
    <x v="2"/>
    <x v="45"/>
    <x v="1"/>
    <n v="727.8"/>
    <n v="4.7600000000000003E-2"/>
    <n v="36.39"/>
    <n v="7.3"/>
  </r>
  <r>
    <s v="149-15-7606"/>
    <x v="2"/>
    <x v="2"/>
    <x v="0"/>
    <x v="1"/>
    <x v="3"/>
    <n v="37.32"/>
    <n v="9"/>
    <n v="16.794"/>
    <n v="352.67399999999998"/>
    <d v="2019-03-06T00:00:00"/>
    <x v="8"/>
    <x v="5"/>
    <x v="26"/>
    <x v="0"/>
    <n v="335.88"/>
    <n v="4.7600000000000003E-2"/>
    <n v="16.794"/>
    <n v="5.0999999999999996"/>
  </r>
  <r>
    <s v="133-77-3154"/>
    <x v="2"/>
    <x v="2"/>
    <x v="0"/>
    <x v="1"/>
    <x v="5"/>
    <n v="60.18"/>
    <n v="4"/>
    <n v="12.036"/>
    <n v="252.756"/>
    <d v="2019-02-16T00:00:00"/>
    <x v="23"/>
    <x v="0"/>
    <x v="358"/>
    <x v="2"/>
    <n v="240.72"/>
    <n v="4.7600000000000003E-2"/>
    <n v="12.036"/>
    <n v="9.4"/>
  </r>
  <r>
    <s v="169-52-4504"/>
    <x v="0"/>
    <x v="0"/>
    <x v="1"/>
    <x v="0"/>
    <x v="1"/>
    <n v="15.69"/>
    <n v="3"/>
    <n v="2.3534999999999999"/>
    <n v="49.423499999999997"/>
    <d v="2019-03-14T00:00:00"/>
    <x v="25"/>
    <x v="4"/>
    <x v="385"/>
    <x v="2"/>
    <n v="47.07"/>
    <n v="4.7600000000000003E-2"/>
    <n v="2.3534999999999999"/>
    <n v="5.8"/>
  </r>
  <r>
    <s v="250-81-7186"/>
    <x v="1"/>
    <x v="1"/>
    <x v="1"/>
    <x v="0"/>
    <x v="1"/>
    <n v="99.69"/>
    <n v="1"/>
    <n v="4.9844999999999997"/>
    <n v="104.67449999999999"/>
    <d v="2019-02-27T00:00:00"/>
    <x v="3"/>
    <x v="5"/>
    <x v="81"/>
    <x v="2"/>
    <n v="99.69"/>
    <n v="4.7600000000000003E-2"/>
    <n v="4.9844999999999997"/>
    <n v="8"/>
  </r>
  <r>
    <s v="562-12-5430"/>
    <x v="0"/>
    <x v="0"/>
    <x v="0"/>
    <x v="0"/>
    <x v="5"/>
    <n v="88.15"/>
    <n v="3"/>
    <n v="13.2225"/>
    <n v="277.67250000000001"/>
    <d v="2019-01-18T00:00:00"/>
    <x v="28"/>
    <x v="1"/>
    <x v="41"/>
    <x v="0"/>
    <n v="264.45"/>
    <n v="4.7600000000000003E-2"/>
    <n v="13.2225"/>
    <n v="7.9"/>
  </r>
  <r>
    <s v="816-72-8853"/>
    <x v="0"/>
    <x v="0"/>
    <x v="0"/>
    <x v="0"/>
    <x v="3"/>
    <n v="27.93"/>
    <n v="5"/>
    <n v="6.9824999999999999"/>
    <n v="146.63249999999999"/>
    <d v="2019-01-29T00:00:00"/>
    <x v="12"/>
    <x v="6"/>
    <x v="74"/>
    <x v="1"/>
    <n v="139.65"/>
    <n v="4.7600000000000003E-2"/>
    <n v="6.9824999999999999"/>
    <n v="5.9"/>
  </r>
  <r>
    <s v="491-38-3499"/>
    <x v="0"/>
    <x v="0"/>
    <x v="0"/>
    <x v="1"/>
    <x v="5"/>
    <n v="55.45"/>
    <n v="1"/>
    <n v="2.7725"/>
    <n v="58.222499999999997"/>
    <d v="2019-02-26T00:00:00"/>
    <x v="27"/>
    <x v="6"/>
    <x v="409"/>
    <x v="2"/>
    <n v="55.45"/>
    <n v="4.7600000000000003E-2"/>
    <n v="2.7725"/>
    <n v="4.9000000000000004"/>
  </r>
  <r>
    <s v="322-02-2271"/>
    <x v="2"/>
    <x v="2"/>
    <x v="1"/>
    <x v="0"/>
    <x v="3"/>
    <n v="42.97"/>
    <n v="3"/>
    <n v="6.4455"/>
    <n v="135.35550000000001"/>
    <d v="2019-02-03T00:00:00"/>
    <x v="2"/>
    <x v="2"/>
    <x v="246"/>
    <x v="1"/>
    <n v="128.91"/>
    <n v="4.7600000000000003E-2"/>
    <n v="6.4455"/>
    <n v="9.3000000000000007"/>
  </r>
  <r>
    <s v="842-29-4695"/>
    <x v="1"/>
    <x v="1"/>
    <x v="0"/>
    <x v="1"/>
    <x v="3"/>
    <n v="17.14"/>
    <n v="7"/>
    <n v="5.9989999999999997"/>
    <n v="125.979"/>
    <d v="2019-01-16T00:00:00"/>
    <x v="23"/>
    <x v="5"/>
    <x v="348"/>
    <x v="2"/>
    <n v="119.98"/>
    <n v="4.7600000000000003E-2"/>
    <n v="5.9989999999999997"/>
    <n v="7.9"/>
  </r>
  <r>
    <s v="725-67-2480"/>
    <x v="2"/>
    <x v="2"/>
    <x v="0"/>
    <x v="0"/>
    <x v="5"/>
    <n v="58.75"/>
    <n v="6"/>
    <n v="17.625"/>
    <n v="370.125"/>
    <d v="2019-03-24T00:00:00"/>
    <x v="5"/>
    <x v="2"/>
    <x v="92"/>
    <x v="2"/>
    <n v="352.5"/>
    <n v="4.7600000000000003E-2"/>
    <n v="17.625"/>
    <n v="5.9"/>
  </r>
  <r>
    <s v="641-51-2661"/>
    <x v="1"/>
    <x v="1"/>
    <x v="0"/>
    <x v="0"/>
    <x v="4"/>
    <n v="87.1"/>
    <n v="10"/>
    <n v="43.55"/>
    <n v="914.55"/>
    <d v="2019-02-12T00:00:00"/>
    <x v="10"/>
    <x v="6"/>
    <x v="410"/>
    <x v="2"/>
    <n v="871"/>
    <n v="4.7600000000000003E-2"/>
    <n v="43.55"/>
    <n v="9.9"/>
  </r>
  <r>
    <s v="714-02-3114"/>
    <x v="1"/>
    <x v="1"/>
    <x v="1"/>
    <x v="0"/>
    <x v="3"/>
    <n v="98.8"/>
    <n v="2"/>
    <n v="9.8800000000000008"/>
    <n v="207.48"/>
    <d v="2019-02-21T00:00:00"/>
    <x v="16"/>
    <x v="4"/>
    <x v="411"/>
    <x v="1"/>
    <n v="197.6"/>
    <n v="4.7600000000000003E-2"/>
    <n v="9.8800000000000008"/>
    <n v="7.7"/>
  </r>
  <r>
    <s v="518-17-2983"/>
    <x v="0"/>
    <x v="0"/>
    <x v="1"/>
    <x v="0"/>
    <x v="5"/>
    <n v="48.63"/>
    <n v="4"/>
    <n v="9.7260000000000009"/>
    <n v="204.24600000000001"/>
    <d v="2019-02-04T00:00:00"/>
    <x v="22"/>
    <x v="3"/>
    <x v="284"/>
    <x v="0"/>
    <n v="194.52"/>
    <n v="4.7600000000000003E-2"/>
    <n v="9.7260000000000009"/>
    <n v="7.6"/>
  </r>
  <r>
    <s v="779-42-2410"/>
    <x v="2"/>
    <x v="2"/>
    <x v="0"/>
    <x v="1"/>
    <x v="4"/>
    <n v="57.74"/>
    <n v="3"/>
    <n v="8.6609999999999996"/>
    <n v="181.881"/>
    <d v="2019-02-20T00:00:00"/>
    <x v="7"/>
    <x v="5"/>
    <x v="412"/>
    <x v="0"/>
    <n v="173.22"/>
    <n v="4.7600000000000003E-2"/>
    <n v="8.6609999999999996"/>
    <n v="7.7"/>
  </r>
  <r>
    <s v="190-14-3147"/>
    <x v="2"/>
    <x v="2"/>
    <x v="1"/>
    <x v="0"/>
    <x v="0"/>
    <n v="17.97"/>
    <n v="4"/>
    <n v="3.5939999999999999"/>
    <n v="75.474000000000004"/>
    <d v="2019-02-23T00:00:00"/>
    <x v="21"/>
    <x v="0"/>
    <x v="413"/>
    <x v="0"/>
    <n v="71.88"/>
    <n v="4.7600000000000003E-2"/>
    <n v="3.5939999999999999"/>
    <n v="6.4"/>
  </r>
  <r>
    <s v="408-66-6712"/>
    <x v="1"/>
    <x v="1"/>
    <x v="0"/>
    <x v="0"/>
    <x v="0"/>
    <n v="47.71"/>
    <n v="6"/>
    <n v="14.313000000000001"/>
    <n v="300.57299999999998"/>
    <d v="2019-02-16T00:00:00"/>
    <x v="23"/>
    <x v="0"/>
    <x v="401"/>
    <x v="0"/>
    <n v="286.26"/>
    <n v="4.7600000000000003E-2"/>
    <n v="14.313000000000001"/>
    <n v="4.4000000000000004"/>
  </r>
  <r>
    <s v="679-22-6530"/>
    <x v="2"/>
    <x v="2"/>
    <x v="1"/>
    <x v="0"/>
    <x v="3"/>
    <n v="40.619999999999997"/>
    <n v="2"/>
    <n v="4.0620000000000003"/>
    <n v="85.302000000000007"/>
    <d v="2019-01-17T00:00:00"/>
    <x v="17"/>
    <x v="4"/>
    <x v="175"/>
    <x v="2"/>
    <n v="81.239999999999995"/>
    <n v="4.7600000000000003E-2"/>
    <n v="4.0620000000000003"/>
    <n v="4.0999999999999996"/>
  </r>
  <r>
    <s v="588-47-8641"/>
    <x v="0"/>
    <x v="0"/>
    <x v="0"/>
    <x v="1"/>
    <x v="5"/>
    <n v="56.04"/>
    <n v="10"/>
    <n v="28.02"/>
    <n v="588.41999999999996"/>
    <d v="2019-01-14T00:00:00"/>
    <x v="25"/>
    <x v="3"/>
    <x v="171"/>
    <x v="0"/>
    <n v="560.4"/>
    <n v="4.7600000000000003E-2"/>
    <n v="28.02"/>
    <n v="4.4000000000000004"/>
  </r>
  <r>
    <s v="642-61-4706"/>
    <x v="2"/>
    <x v="2"/>
    <x v="0"/>
    <x v="1"/>
    <x v="4"/>
    <n v="93.4"/>
    <n v="2"/>
    <n v="9.34"/>
    <n v="196.14"/>
    <d v="2019-03-30T00:00:00"/>
    <x v="29"/>
    <x v="0"/>
    <x v="414"/>
    <x v="1"/>
    <n v="186.8"/>
    <n v="4.7600000000000003E-2"/>
    <n v="9.34"/>
    <n v="5.5"/>
  </r>
  <r>
    <s v="576-31-4774"/>
    <x v="2"/>
    <x v="2"/>
    <x v="1"/>
    <x v="0"/>
    <x v="0"/>
    <n v="73.41"/>
    <n v="3"/>
    <n v="11.0115"/>
    <n v="231.2415"/>
    <d v="2019-03-02T00:00:00"/>
    <x v="18"/>
    <x v="0"/>
    <x v="415"/>
    <x v="0"/>
    <n v="220.23"/>
    <n v="4.7600000000000003E-2"/>
    <n v="11.0115"/>
    <n v="4"/>
  </r>
  <r>
    <s v="556-41-6224"/>
    <x v="1"/>
    <x v="1"/>
    <x v="1"/>
    <x v="1"/>
    <x v="0"/>
    <n v="33.64"/>
    <n v="8"/>
    <n v="13.456"/>
    <n v="282.57600000000002"/>
    <d v="2019-02-15T00:00:00"/>
    <x v="13"/>
    <x v="1"/>
    <x v="416"/>
    <x v="2"/>
    <n v="269.12"/>
    <n v="4.7600000000000003E-2"/>
    <n v="13.456"/>
    <n v="9.3000000000000007"/>
  </r>
  <r>
    <s v="811-03-8790"/>
    <x v="0"/>
    <x v="0"/>
    <x v="1"/>
    <x v="0"/>
    <x v="1"/>
    <n v="45.48"/>
    <n v="10"/>
    <n v="22.74"/>
    <n v="477.54"/>
    <d v="2019-03-01T00:00:00"/>
    <x v="15"/>
    <x v="1"/>
    <x v="417"/>
    <x v="2"/>
    <n v="454.8"/>
    <n v="4.7600000000000003E-2"/>
    <n v="22.74"/>
    <n v="4.8"/>
  </r>
  <r>
    <s v="242-11-3142"/>
    <x v="2"/>
    <x v="2"/>
    <x v="0"/>
    <x v="1"/>
    <x v="5"/>
    <n v="83.77"/>
    <n v="2"/>
    <n v="8.3770000000000007"/>
    <n v="175.917"/>
    <d v="2019-02-24T00:00:00"/>
    <x v="5"/>
    <x v="2"/>
    <x v="129"/>
    <x v="1"/>
    <n v="167.54"/>
    <n v="4.7600000000000003E-2"/>
    <n v="8.3770000000000007"/>
    <n v="4.5999999999999996"/>
  </r>
  <r>
    <s v="752-23-3760"/>
    <x v="2"/>
    <x v="2"/>
    <x v="0"/>
    <x v="0"/>
    <x v="3"/>
    <n v="64.08"/>
    <n v="7"/>
    <n v="22.428000000000001"/>
    <n v="470.988"/>
    <d v="2019-02-19T00:00:00"/>
    <x v="24"/>
    <x v="6"/>
    <x v="418"/>
    <x v="2"/>
    <n v="448.56"/>
    <n v="4.7600000000000003E-2"/>
    <n v="22.428000000000001"/>
    <n v="7.3"/>
  </r>
  <r>
    <s v="274-05-5470"/>
    <x v="0"/>
    <x v="0"/>
    <x v="0"/>
    <x v="0"/>
    <x v="4"/>
    <n v="73.47"/>
    <n v="4"/>
    <n v="14.694000000000001"/>
    <n v="308.57400000000001"/>
    <d v="2019-02-23T00:00:00"/>
    <x v="21"/>
    <x v="0"/>
    <x v="5"/>
    <x v="1"/>
    <n v="293.88"/>
    <n v="4.7600000000000003E-2"/>
    <n v="14.694000000000001"/>
    <n v="6"/>
  </r>
  <r>
    <s v="648-94-3045"/>
    <x v="1"/>
    <x v="1"/>
    <x v="1"/>
    <x v="1"/>
    <x v="0"/>
    <n v="58.95"/>
    <n v="10"/>
    <n v="29.475000000000001"/>
    <n v="618.97500000000002"/>
    <d v="2019-02-07T00:00:00"/>
    <x v="11"/>
    <x v="4"/>
    <x v="419"/>
    <x v="0"/>
    <n v="589.5"/>
    <n v="4.7600000000000003E-2"/>
    <n v="29.475000000000001"/>
    <n v="8.1"/>
  </r>
  <r>
    <s v="130-67-4723"/>
    <x v="0"/>
    <x v="0"/>
    <x v="0"/>
    <x v="1"/>
    <x v="4"/>
    <n v="48.5"/>
    <n v="6"/>
    <n v="14.55"/>
    <n v="305.55"/>
    <d v="2019-01-11T00:00:00"/>
    <x v="14"/>
    <x v="1"/>
    <x v="317"/>
    <x v="0"/>
    <n v="291"/>
    <n v="4.7600000000000003E-2"/>
    <n v="14.55"/>
    <n v="9.4"/>
  </r>
  <r>
    <s v="528-87-5606"/>
    <x v="2"/>
    <x v="2"/>
    <x v="0"/>
    <x v="0"/>
    <x v="1"/>
    <n v="39.479999999999997"/>
    <n v="1"/>
    <n v="1.974"/>
    <n v="41.454000000000001"/>
    <d v="2019-02-12T00:00:00"/>
    <x v="10"/>
    <x v="6"/>
    <x v="213"/>
    <x v="1"/>
    <n v="39.479999999999997"/>
    <n v="4.7600000000000003E-2"/>
    <n v="1.974"/>
    <n v="6.5"/>
  </r>
  <r>
    <s v="320-85-2052"/>
    <x v="2"/>
    <x v="2"/>
    <x v="1"/>
    <x v="0"/>
    <x v="3"/>
    <n v="34.81"/>
    <n v="1"/>
    <n v="1.7404999999999999"/>
    <n v="36.5505"/>
    <d v="2019-01-14T00:00:00"/>
    <x v="25"/>
    <x v="3"/>
    <x v="41"/>
    <x v="2"/>
    <n v="34.81"/>
    <n v="4.7600000000000003E-2"/>
    <n v="1.7404999999999999"/>
    <n v="7"/>
  </r>
  <r>
    <s v="370-96-0655"/>
    <x v="1"/>
    <x v="1"/>
    <x v="1"/>
    <x v="0"/>
    <x v="5"/>
    <n v="49.32"/>
    <n v="6"/>
    <n v="14.795999999999999"/>
    <n v="310.71600000000001"/>
    <d v="2019-01-09T00:00:00"/>
    <x v="9"/>
    <x v="5"/>
    <x v="190"/>
    <x v="0"/>
    <n v="295.92"/>
    <n v="4.7600000000000003E-2"/>
    <n v="14.795999999999999"/>
    <n v="7.1"/>
  </r>
  <r>
    <s v="105-10-6182"/>
    <x v="0"/>
    <x v="0"/>
    <x v="0"/>
    <x v="1"/>
    <x v="5"/>
    <n v="21.48"/>
    <n v="2"/>
    <n v="2.1480000000000001"/>
    <n v="45.107999999999997"/>
    <d v="2019-02-27T00:00:00"/>
    <x v="3"/>
    <x v="5"/>
    <x v="420"/>
    <x v="0"/>
    <n v="42.96"/>
    <n v="4.7600000000000003E-2"/>
    <n v="2.1480000000000001"/>
    <n v="6.6"/>
  </r>
  <r>
    <s v="510-79-0415"/>
    <x v="2"/>
    <x v="2"/>
    <x v="0"/>
    <x v="0"/>
    <x v="3"/>
    <n v="23.08"/>
    <n v="6"/>
    <n v="6.9240000000000004"/>
    <n v="145.404"/>
    <d v="2019-01-24T00:00:00"/>
    <x v="5"/>
    <x v="4"/>
    <x v="25"/>
    <x v="0"/>
    <n v="138.47999999999999"/>
    <n v="4.7600000000000003E-2"/>
    <n v="6.9240000000000004"/>
    <n v="4.9000000000000004"/>
  </r>
  <r>
    <s v="241-96-5076"/>
    <x v="2"/>
    <x v="2"/>
    <x v="0"/>
    <x v="0"/>
    <x v="2"/>
    <n v="49.1"/>
    <n v="2"/>
    <n v="4.91"/>
    <n v="103.11"/>
    <d v="2019-01-08T00:00:00"/>
    <x v="1"/>
    <x v="6"/>
    <x v="187"/>
    <x v="2"/>
    <n v="98.2"/>
    <n v="4.7600000000000003E-2"/>
    <n v="4.91"/>
    <n v="6.4"/>
  </r>
  <r>
    <s v="767-97-4650"/>
    <x v="2"/>
    <x v="2"/>
    <x v="0"/>
    <x v="0"/>
    <x v="3"/>
    <n v="64.83"/>
    <n v="2"/>
    <n v="6.4829999999999997"/>
    <n v="136.143"/>
    <d v="2019-01-08T00:00:00"/>
    <x v="1"/>
    <x v="6"/>
    <x v="421"/>
    <x v="2"/>
    <n v="129.66"/>
    <n v="4.7600000000000003E-2"/>
    <n v="6.4829999999999997"/>
    <n v="8"/>
  </r>
  <r>
    <s v="648-83-1321"/>
    <x v="0"/>
    <x v="0"/>
    <x v="0"/>
    <x v="1"/>
    <x v="2"/>
    <n v="63.56"/>
    <n v="10"/>
    <n v="31.78"/>
    <n v="667.38"/>
    <d v="2019-01-16T00:00:00"/>
    <x v="23"/>
    <x v="5"/>
    <x v="422"/>
    <x v="1"/>
    <n v="635.6"/>
    <n v="4.7600000000000003E-2"/>
    <n v="31.78"/>
    <n v="4.3"/>
  </r>
  <r>
    <s v="173-57-2300"/>
    <x v="1"/>
    <x v="1"/>
    <x v="0"/>
    <x v="1"/>
    <x v="3"/>
    <n v="72.88"/>
    <n v="2"/>
    <n v="7.2880000000000003"/>
    <n v="153.048"/>
    <d v="2019-03-13T00:00:00"/>
    <x v="26"/>
    <x v="5"/>
    <x v="423"/>
    <x v="1"/>
    <n v="145.76"/>
    <n v="4.7600000000000003E-2"/>
    <n v="7.2880000000000003"/>
    <n v="6.1"/>
  </r>
  <r>
    <s v="305-03-2383"/>
    <x v="0"/>
    <x v="0"/>
    <x v="1"/>
    <x v="0"/>
    <x v="4"/>
    <n v="67.099999999999994"/>
    <n v="3"/>
    <n v="10.065"/>
    <n v="211.36500000000001"/>
    <d v="2019-02-15T00:00:00"/>
    <x v="13"/>
    <x v="1"/>
    <x v="130"/>
    <x v="1"/>
    <n v="201.3"/>
    <n v="4.7600000000000003E-2"/>
    <n v="10.065"/>
    <n v="7.5"/>
  </r>
  <r>
    <s v="394-55-6384"/>
    <x v="1"/>
    <x v="1"/>
    <x v="0"/>
    <x v="0"/>
    <x v="3"/>
    <n v="70.19"/>
    <n v="9"/>
    <n v="31.5855"/>
    <n v="663.29549999999995"/>
    <d v="2019-01-25T00:00:00"/>
    <x v="4"/>
    <x v="1"/>
    <x v="309"/>
    <x v="1"/>
    <n v="631.71"/>
    <n v="4.7600000000000003E-2"/>
    <n v="31.5855"/>
    <n v="6.7"/>
  </r>
  <r>
    <s v="266-20-6657"/>
    <x v="1"/>
    <x v="1"/>
    <x v="0"/>
    <x v="1"/>
    <x v="4"/>
    <n v="55.04"/>
    <n v="7"/>
    <n v="19.263999999999999"/>
    <n v="404.54399999999998"/>
    <d v="2019-03-12T00:00:00"/>
    <x v="10"/>
    <x v="6"/>
    <x v="30"/>
    <x v="0"/>
    <n v="385.28"/>
    <n v="4.7600000000000003E-2"/>
    <n v="19.263999999999999"/>
    <n v="5.2"/>
  </r>
  <r>
    <s v="689-05-1884"/>
    <x v="0"/>
    <x v="0"/>
    <x v="0"/>
    <x v="1"/>
    <x v="0"/>
    <n v="48.63"/>
    <n v="10"/>
    <n v="24.315000000000001"/>
    <n v="510.61500000000001"/>
    <d v="2019-03-04T00:00:00"/>
    <x v="22"/>
    <x v="3"/>
    <x v="104"/>
    <x v="1"/>
    <n v="486.3"/>
    <n v="4.7600000000000003E-2"/>
    <n v="24.315000000000001"/>
    <n v="8.8000000000000007"/>
  </r>
  <r>
    <s v="196-01-2849"/>
    <x v="1"/>
    <x v="1"/>
    <x v="0"/>
    <x v="0"/>
    <x v="5"/>
    <n v="73.38"/>
    <n v="7"/>
    <n v="25.683"/>
    <n v="539.34299999999996"/>
    <d v="2019-02-10T00:00:00"/>
    <x v="6"/>
    <x v="2"/>
    <x v="424"/>
    <x v="1"/>
    <n v="513.66"/>
    <n v="4.7600000000000003E-2"/>
    <n v="25.683"/>
    <n v="9.5"/>
  </r>
  <r>
    <s v="372-62-5264"/>
    <x v="1"/>
    <x v="1"/>
    <x v="1"/>
    <x v="0"/>
    <x v="4"/>
    <n v="52.6"/>
    <n v="9"/>
    <n v="23.67"/>
    <n v="497.07"/>
    <d v="2019-01-16T00:00:00"/>
    <x v="23"/>
    <x v="5"/>
    <x v="51"/>
    <x v="1"/>
    <n v="473.4"/>
    <n v="4.7600000000000003E-2"/>
    <n v="23.67"/>
    <n v="7.6"/>
  </r>
  <r>
    <s v="800-09-8606"/>
    <x v="0"/>
    <x v="0"/>
    <x v="0"/>
    <x v="0"/>
    <x v="2"/>
    <n v="87.37"/>
    <n v="5"/>
    <n v="21.842500000000001"/>
    <n v="458.6925"/>
    <d v="2019-01-29T00:00:00"/>
    <x v="12"/>
    <x v="6"/>
    <x v="425"/>
    <x v="1"/>
    <n v="436.85"/>
    <n v="4.7600000000000003E-2"/>
    <n v="21.842500000000001"/>
    <n v="6.6"/>
  </r>
  <r>
    <s v="182-52-7000"/>
    <x v="0"/>
    <x v="0"/>
    <x v="0"/>
    <x v="0"/>
    <x v="3"/>
    <n v="27.04"/>
    <n v="4"/>
    <n v="5.4080000000000004"/>
    <n v="113.568"/>
    <d v="2019-01-01T00:00:00"/>
    <x v="15"/>
    <x v="6"/>
    <x v="263"/>
    <x v="0"/>
    <n v="108.16"/>
    <n v="4.7600000000000003E-2"/>
    <n v="5.4080000000000004"/>
    <n v="6.9"/>
  </r>
  <r>
    <s v="826-58-8051"/>
    <x v="2"/>
    <x v="2"/>
    <x v="1"/>
    <x v="1"/>
    <x v="2"/>
    <n v="62.19"/>
    <n v="4"/>
    <n v="12.438000000000001"/>
    <n v="261.19799999999998"/>
    <d v="2019-01-06T00:00:00"/>
    <x v="8"/>
    <x v="2"/>
    <x v="162"/>
    <x v="0"/>
    <n v="248.76"/>
    <n v="4.7600000000000003E-2"/>
    <n v="12.438000000000001"/>
    <n v="4.3"/>
  </r>
  <r>
    <s v="868-06-0466"/>
    <x v="0"/>
    <x v="0"/>
    <x v="0"/>
    <x v="1"/>
    <x v="1"/>
    <n v="69.58"/>
    <n v="9"/>
    <n v="31.311"/>
    <n v="657.53099999999995"/>
    <d v="2019-02-19T00:00:00"/>
    <x v="24"/>
    <x v="6"/>
    <x v="371"/>
    <x v="2"/>
    <n v="626.22"/>
    <n v="4.7600000000000003E-2"/>
    <n v="31.311"/>
    <n v="7.8"/>
  </r>
  <r>
    <s v="751-41-9720"/>
    <x v="1"/>
    <x v="1"/>
    <x v="1"/>
    <x v="1"/>
    <x v="2"/>
    <n v="97.5"/>
    <n v="10"/>
    <n v="48.75"/>
    <n v="1023.75"/>
    <d v="2019-01-12T00:00:00"/>
    <x v="10"/>
    <x v="0"/>
    <x v="426"/>
    <x v="0"/>
    <n v="975"/>
    <n v="4.7600000000000003E-2"/>
    <n v="48.75"/>
    <n v="8"/>
  </r>
  <r>
    <s v="626-43-7888"/>
    <x v="1"/>
    <x v="1"/>
    <x v="1"/>
    <x v="0"/>
    <x v="5"/>
    <n v="60.41"/>
    <n v="8"/>
    <n v="24.164000000000001"/>
    <n v="507.44400000000002"/>
    <d v="2019-02-07T00:00:00"/>
    <x v="11"/>
    <x v="4"/>
    <x v="384"/>
    <x v="0"/>
    <n v="483.28"/>
    <n v="4.7600000000000003E-2"/>
    <n v="24.164000000000001"/>
    <n v="9.6"/>
  </r>
  <r>
    <s v="176-64-7711"/>
    <x v="2"/>
    <x v="2"/>
    <x v="1"/>
    <x v="1"/>
    <x v="4"/>
    <n v="32.32"/>
    <n v="3"/>
    <n v="4.8479999999999999"/>
    <n v="101.80800000000001"/>
    <d v="2019-03-27T00:00:00"/>
    <x v="3"/>
    <x v="5"/>
    <x v="386"/>
    <x v="2"/>
    <n v="96.96"/>
    <n v="4.7600000000000003E-2"/>
    <n v="4.8479999999999999"/>
    <n v="4.3"/>
  </r>
  <r>
    <s v="191-29-0321"/>
    <x v="2"/>
    <x v="2"/>
    <x v="0"/>
    <x v="0"/>
    <x v="5"/>
    <n v="19.77"/>
    <n v="10"/>
    <n v="9.8849999999999998"/>
    <n v="207.58500000000001"/>
    <d v="2019-02-27T00:00:00"/>
    <x v="3"/>
    <x v="5"/>
    <x v="427"/>
    <x v="2"/>
    <n v="197.7"/>
    <n v="4.7600000000000003E-2"/>
    <n v="9.8849999999999998"/>
    <n v="5"/>
  </r>
  <r>
    <s v="729-06-2010"/>
    <x v="2"/>
    <x v="2"/>
    <x v="0"/>
    <x v="1"/>
    <x v="0"/>
    <n v="80.47"/>
    <n v="9"/>
    <n v="36.211500000000001"/>
    <n v="760.44150000000002"/>
    <d v="2019-01-06T00:00:00"/>
    <x v="8"/>
    <x v="2"/>
    <x v="428"/>
    <x v="1"/>
    <n v="724.23"/>
    <n v="4.7600000000000003E-2"/>
    <n v="36.211500000000001"/>
    <n v="9.1999999999999993"/>
  </r>
  <r>
    <s v="640-48-5028"/>
    <x v="2"/>
    <x v="2"/>
    <x v="0"/>
    <x v="0"/>
    <x v="2"/>
    <n v="88.39"/>
    <n v="9"/>
    <n v="39.775500000000001"/>
    <n v="835.28549999999996"/>
    <d v="2019-03-02T00:00:00"/>
    <x v="18"/>
    <x v="0"/>
    <x v="343"/>
    <x v="1"/>
    <n v="795.51"/>
    <n v="4.7600000000000003E-2"/>
    <n v="39.775500000000001"/>
    <n v="6.3"/>
  </r>
  <r>
    <s v="186-79-9562"/>
    <x v="2"/>
    <x v="2"/>
    <x v="1"/>
    <x v="1"/>
    <x v="0"/>
    <n v="71.77"/>
    <n v="7"/>
    <n v="25.119499999999999"/>
    <n v="527.5095"/>
    <d v="2019-03-29T00:00:00"/>
    <x v="12"/>
    <x v="1"/>
    <x v="429"/>
    <x v="1"/>
    <n v="502.39"/>
    <n v="4.7600000000000003E-2"/>
    <n v="25.119499999999999"/>
    <n v="8.9"/>
  </r>
  <r>
    <s v="834-45-5519"/>
    <x v="2"/>
    <x v="2"/>
    <x v="1"/>
    <x v="0"/>
    <x v="1"/>
    <n v="43"/>
    <n v="4"/>
    <n v="8.6"/>
    <n v="180.6"/>
    <d v="2019-01-31T00:00:00"/>
    <x v="30"/>
    <x v="4"/>
    <x v="109"/>
    <x v="0"/>
    <n v="172"/>
    <n v="4.7600000000000003E-2"/>
    <n v="8.6"/>
    <n v="7.6"/>
  </r>
  <r>
    <s v="162-65-8559"/>
    <x v="1"/>
    <x v="1"/>
    <x v="0"/>
    <x v="1"/>
    <x v="4"/>
    <n v="68.98"/>
    <n v="1"/>
    <n v="3.4489999999999998"/>
    <n v="72.429000000000002"/>
    <d v="2019-01-21T00:00:00"/>
    <x v="16"/>
    <x v="3"/>
    <x v="430"/>
    <x v="1"/>
    <n v="68.98"/>
    <n v="4.7600000000000003E-2"/>
    <n v="3.4489999999999998"/>
    <n v="4.8"/>
  </r>
  <r>
    <s v="760-27-5490"/>
    <x v="1"/>
    <x v="1"/>
    <x v="1"/>
    <x v="1"/>
    <x v="5"/>
    <n v="15.62"/>
    <n v="8"/>
    <n v="6.2480000000000002"/>
    <n v="131.208"/>
    <d v="2019-01-20T00:00:00"/>
    <x v="7"/>
    <x v="2"/>
    <x v="291"/>
    <x v="0"/>
    <n v="124.96"/>
    <n v="4.7600000000000003E-2"/>
    <n v="6.2480000000000002"/>
    <n v="9.1"/>
  </r>
  <r>
    <s v="445-30-9252"/>
    <x v="0"/>
    <x v="0"/>
    <x v="1"/>
    <x v="1"/>
    <x v="3"/>
    <n v="25.7"/>
    <n v="3"/>
    <n v="3.855"/>
    <n v="80.954999999999998"/>
    <d v="2019-01-17T00:00:00"/>
    <x v="17"/>
    <x v="4"/>
    <x v="422"/>
    <x v="0"/>
    <n v="77.099999999999994"/>
    <n v="4.7600000000000003E-2"/>
    <n v="3.855"/>
    <n v="6.1"/>
  </r>
  <r>
    <s v="786-94-2700"/>
    <x v="0"/>
    <x v="0"/>
    <x v="0"/>
    <x v="1"/>
    <x v="4"/>
    <n v="80.62"/>
    <n v="6"/>
    <n v="24.186"/>
    <n v="507.90600000000001"/>
    <d v="2019-02-28T00:00:00"/>
    <x v="20"/>
    <x v="4"/>
    <x v="307"/>
    <x v="1"/>
    <n v="483.72"/>
    <n v="4.7600000000000003E-2"/>
    <n v="24.186"/>
    <n v="9.1"/>
  </r>
  <r>
    <s v="728-88-7867"/>
    <x v="1"/>
    <x v="1"/>
    <x v="0"/>
    <x v="0"/>
    <x v="2"/>
    <n v="75.53"/>
    <n v="4"/>
    <n v="15.106"/>
    <n v="317.226"/>
    <d v="2019-03-19T00:00:00"/>
    <x v="24"/>
    <x v="6"/>
    <x v="350"/>
    <x v="0"/>
    <n v="302.12"/>
    <n v="4.7600000000000003E-2"/>
    <n v="15.106"/>
    <n v="8.3000000000000007"/>
  </r>
  <r>
    <s v="183-21-3799"/>
    <x v="1"/>
    <x v="1"/>
    <x v="1"/>
    <x v="0"/>
    <x v="1"/>
    <n v="77.63"/>
    <n v="9"/>
    <n v="34.933500000000002"/>
    <n v="733.60350000000005"/>
    <d v="2019-02-19T00:00:00"/>
    <x v="24"/>
    <x v="6"/>
    <x v="431"/>
    <x v="0"/>
    <n v="698.67"/>
    <n v="4.7600000000000003E-2"/>
    <n v="34.933500000000002"/>
    <n v="7.2"/>
  </r>
  <r>
    <s v="268-20-3585"/>
    <x v="1"/>
    <x v="1"/>
    <x v="1"/>
    <x v="0"/>
    <x v="0"/>
    <n v="13.85"/>
    <n v="9"/>
    <n v="6.2324999999999999"/>
    <n v="130.88249999999999"/>
    <d v="2019-02-04T00:00:00"/>
    <x v="22"/>
    <x v="3"/>
    <x v="165"/>
    <x v="0"/>
    <n v="124.65"/>
    <n v="4.7600000000000003E-2"/>
    <n v="6.2324999999999999"/>
    <n v="6"/>
  </r>
  <r>
    <s v="735-32-9839"/>
    <x v="1"/>
    <x v="1"/>
    <x v="0"/>
    <x v="1"/>
    <x v="5"/>
    <n v="98.7"/>
    <n v="8"/>
    <n v="39.479999999999997"/>
    <n v="829.08"/>
    <d v="2019-01-31T00:00:00"/>
    <x v="30"/>
    <x v="4"/>
    <x v="130"/>
    <x v="0"/>
    <n v="789.6"/>
    <n v="4.7600000000000003E-2"/>
    <n v="39.479999999999997"/>
    <n v="8.5"/>
  </r>
  <r>
    <s v="258-92-7466"/>
    <x v="0"/>
    <x v="0"/>
    <x v="1"/>
    <x v="0"/>
    <x v="0"/>
    <n v="35.68"/>
    <n v="5"/>
    <n v="8.92"/>
    <n v="187.32"/>
    <d v="2019-02-06T00:00:00"/>
    <x v="8"/>
    <x v="5"/>
    <x v="333"/>
    <x v="2"/>
    <n v="178.4"/>
    <n v="4.7600000000000003E-2"/>
    <n v="8.92"/>
    <n v="6.6"/>
  </r>
  <r>
    <s v="857-16-3520"/>
    <x v="0"/>
    <x v="0"/>
    <x v="0"/>
    <x v="0"/>
    <x v="5"/>
    <n v="71.459999999999994"/>
    <n v="7"/>
    <n v="25.010999999999999"/>
    <n v="525.23099999999999"/>
    <d v="2019-03-28T00:00:00"/>
    <x v="20"/>
    <x v="4"/>
    <x v="432"/>
    <x v="0"/>
    <n v="500.22"/>
    <n v="4.7600000000000003E-2"/>
    <n v="25.010999999999999"/>
    <n v="4.5"/>
  </r>
  <r>
    <s v="482-17-1179"/>
    <x v="0"/>
    <x v="0"/>
    <x v="0"/>
    <x v="1"/>
    <x v="1"/>
    <n v="11.94"/>
    <n v="3"/>
    <n v="1.7909999999999999"/>
    <n v="37.610999999999997"/>
    <d v="2019-01-19T00:00:00"/>
    <x v="24"/>
    <x v="0"/>
    <x v="433"/>
    <x v="2"/>
    <n v="35.82"/>
    <n v="4.7600000000000003E-2"/>
    <n v="1.7909999999999999"/>
    <n v="8.1"/>
  </r>
  <r>
    <s v="788-21-5741"/>
    <x v="0"/>
    <x v="0"/>
    <x v="1"/>
    <x v="1"/>
    <x v="5"/>
    <n v="45.38"/>
    <n v="3"/>
    <n v="6.8070000000000004"/>
    <n v="142.947"/>
    <d v="2019-02-17T00:00:00"/>
    <x v="17"/>
    <x v="2"/>
    <x v="229"/>
    <x v="2"/>
    <n v="136.13999999999999"/>
    <n v="4.7600000000000003E-2"/>
    <n v="6.8070000000000004"/>
    <n v="7.2"/>
  </r>
  <r>
    <s v="821-14-9046"/>
    <x v="2"/>
    <x v="2"/>
    <x v="0"/>
    <x v="0"/>
    <x v="5"/>
    <n v="17.48"/>
    <n v="6"/>
    <n v="5.2439999999999998"/>
    <n v="110.124"/>
    <d v="2019-01-18T00:00:00"/>
    <x v="28"/>
    <x v="1"/>
    <x v="278"/>
    <x v="2"/>
    <n v="104.88"/>
    <n v="4.7600000000000003E-2"/>
    <n v="5.2439999999999998"/>
    <n v="6.1"/>
  </r>
  <r>
    <s v="418-05-0656"/>
    <x v="2"/>
    <x v="2"/>
    <x v="1"/>
    <x v="0"/>
    <x v="5"/>
    <n v="25.56"/>
    <n v="7"/>
    <n v="8.9459999999999997"/>
    <n v="187.86600000000001"/>
    <d v="2019-02-02T00:00:00"/>
    <x v="18"/>
    <x v="0"/>
    <x v="434"/>
    <x v="1"/>
    <n v="178.92"/>
    <n v="4.7600000000000003E-2"/>
    <n v="8.9459999999999997"/>
    <n v="7.1"/>
  </r>
  <r>
    <s v="678-79-0726"/>
    <x v="1"/>
    <x v="1"/>
    <x v="0"/>
    <x v="0"/>
    <x v="3"/>
    <n v="90.63"/>
    <n v="9"/>
    <n v="40.783499999999997"/>
    <n v="856.45349999999996"/>
    <d v="2019-01-18T00:00:00"/>
    <x v="28"/>
    <x v="1"/>
    <x v="311"/>
    <x v="1"/>
    <n v="815.67"/>
    <n v="4.7600000000000003E-2"/>
    <n v="40.783499999999997"/>
    <n v="5.0999999999999996"/>
  </r>
  <r>
    <s v="776-68-1096"/>
    <x v="2"/>
    <x v="2"/>
    <x v="1"/>
    <x v="1"/>
    <x v="2"/>
    <n v="44.12"/>
    <n v="3"/>
    <n v="6.6180000000000003"/>
    <n v="138.97800000000001"/>
    <d v="2019-03-18T00:00:00"/>
    <x v="28"/>
    <x v="3"/>
    <x v="286"/>
    <x v="2"/>
    <n v="132.36000000000001"/>
    <n v="4.7600000000000003E-2"/>
    <n v="6.6180000000000003"/>
    <n v="7.9"/>
  </r>
  <r>
    <s v="592-46-1692"/>
    <x v="1"/>
    <x v="1"/>
    <x v="0"/>
    <x v="0"/>
    <x v="4"/>
    <n v="36.770000000000003"/>
    <n v="7"/>
    <n v="12.8695"/>
    <n v="270.2595"/>
    <d v="2019-01-11T00:00:00"/>
    <x v="14"/>
    <x v="1"/>
    <x v="435"/>
    <x v="1"/>
    <n v="257.39"/>
    <n v="4.7600000000000003E-2"/>
    <n v="12.8695"/>
    <n v="7.4"/>
  </r>
  <r>
    <s v="434-35-9162"/>
    <x v="2"/>
    <x v="2"/>
    <x v="0"/>
    <x v="1"/>
    <x v="4"/>
    <n v="23.34"/>
    <n v="4"/>
    <n v="4.6680000000000001"/>
    <n v="98.028000000000006"/>
    <d v="2019-02-04T00:00:00"/>
    <x v="22"/>
    <x v="3"/>
    <x v="387"/>
    <x v="0"/>
    <n v="93.36"/>
    <n v="4.7600000000000003E-2"/>
    <n v="4.6680000000000001"/>
    <n v="7.4"/>
  </r>
  <r>
    <s v="149-14-0304"/>
    <x v="1"/>
    <x v="1"/>
    <x v="0"/>
    <x v="0"/>
    <x v="0"/>
    <n v="28.5"/>
    <n v="8"/>
    <n v="11.4"/>
    <n v="239.4"/>
    <d v="2019-02-06T00:00:00"/>
    <x v="8"/>
    <x v="5"/>
    <x v="436"/>
    <x v="1"/>
    <n v="228"/>
    <n v="4.7600000000000003E-2"/>
    <n v="11.4"/>
    <n v="6.6"/>
  </r>
  <r>
    <s v="442-44-6497"/>
    <x v="1"/>
    <x v="1"/>
    <x v="0"/>
    <x v="1"/>
    <x v="2"/>
    <n v="55.57"/>
    <n v="3"/>
    <n v="8.3354999999999997"/>
    <n v="175.0455"/>
    <d v="2019-01-08T00:00:00"/>
    <x v="1"/>
    <x v="6"/>
    <x v="437"/>
    <x v="2"/>
    <n v="166.71"/>
    <n v="4.7600000000000003E-2"/>
    <n v="8.3354999999999997"/>
    <n v="5.9"/>
  </r>
  <r>
    <s v="174-64-0215"/>
    <x v="2"/>
    <x v="2"/>
    <x v="1"/>
    <x v="1"/>
    <x v="3"/>
    <n v="69.739999999999995"/>
    <n v="10"/>
    <n v="34.869999999999997"/>
    <n v="732.27"/>
    <d v="2019-03-05T00:00:00"/>
    <x v="0"/>
    <x v="6"/>
    <x v="438"/>
    <x v="2"/>
    <n v="697.4"/>
    <n v="4.7600000000000003E-2"/>
    <n v="34.869999999999997"/>
    <n v="8.9"/>
  </r>
  <r>
    <s v="210-74-9613"/>
    <x v="1"/>
    <x v="1"/>
    <x v="1"/>
    <x v="1"/>
    <x v="5"/>
    <n v="97.26"/>
    <n v="4"/>
    <n v="19.452000000000002"/>
    <n v="408.49200000000002"/>
    <d v="2019-03-16T00:00:00"/>
    <x v="23"/>
    <x v="0"/>
    <x v="439"/>
    <x v="0"/>
    <n v="389.04"/>
    <n v="4.7600000000000003E-2"/>
    <n v="19.452000000000002"/>
    <n v="6.8"/>
  </r>
  <r>
    <s v="299-29-0180"/>
    <x v="2"/>
    <x v="2"/>
    <x v="0"/>
    <x v="0"/>
    <x v="2"/>
    <n v="52.18"/>
    <n v="7"/>
    <n v="18.263000000000002"/>
    <n v="383.52300000000002"/>
    <d v="2019-03-09T00:00:00"/>
    <x v="9"/>
    <x v="0"/>
    <x v="200"/>
    <x v="1"/>
    <n v="365.26"/>
    <n v="4.7600000000000003E-2"/>
    <n v="18.263000000000002"/>
    <n v="9.3000000000000007"/>
  </r>
  <r>
    <s v="247-11-2470"/>
    <x v="0"/>
    <x v="0"/>
    <x v="0"/>
    <x v="0"/>
    <x v="5"/>
    <n v="22.32"/>
    <n v="4"/>
    <n v="4.4640000000000004"/>
    <n v="93.744"/>
    <d v="2019-03-01T00:00:00"/>
    <x v="15"/>
    <x v="1"/>
    <x v="293"/>
    <x v="2"/>
    <n v="89.28"/>
    <n v="4.7600000000000003E-2"/>
    <n v="4.4640000000000004"/>
    <n v="4.4000000000000004"/>
  </r>
  <r>
    <s v="635-28-5728"/>
    <x v="0"/>
    <x v="0"/>
    <x v="1"/>
    <x v="1"/>
    <x v="0"/>
    <n v="56"/>
    <n v="3"/>
    <n v="8.4"/>
    <n v="176.4"/>
    <d v="2019-02-28T00:00:00"/>
    <x v="20"/>
    <x v="4"/>
    <x v="295"/>
    <x v="0"/>
    <n v="168"/>
    <n v="4.7600000000000003E-2"/>
    <n v="8.4"/>
    <n v="4.8"/>
  </r>
  <r>
    <s v="756-49-0168"/>
    <x v="0"/>
    <x v="0"/>
    <x v="0"/>
    <x v="1"/>
    <x v="5"/>
    <n v="19.7"/>
    <n v="1"/>
    <n v="0.98499999999999999"/>
    <n v="20.684999999999999"/>
    <d v="2019-02-08T00:00:00"/>
    <x v="1"/>
    <x v="1"/>
    <x v="411"/>
    <x v="0"/>
    <n v="19.7"/>
    <n v="4.7600000000000003E-2"/>
    <n v="0.98499999999999999"/>
    <n v="9.5"/>
  </r>
  <r>
    <s v="438-23-1242"/>
    <x v="2"/>
    <x v="2"/>
    <x v="1"/>
    <x v="1"/>
    <x v="1"/>
    <n v="75.88"/>
    <n v="7"/>
    <n v="26.558"/>
    <n v="557.71799999999996"/>
    <d v="2019-01-24T00:00:00"/>
    <x v="5"/>
    <x v="4"/>
    <x v="440"/>
    <x v="0"/>
    <n v="531.16"/>
    <n v="4.7600000000000003E-2"/>
    <n v="26.558"/>
    <n v="8.9"/>
  </r>
  <r>
    <s v="238-45-6950"/>
    <x v="2"/>
    <x v="2"/>
    <x v="0"/>
    <x v="1"/>
    <x v="4"/>
    <n v="53.72"/>
    <n v="1"/>
    <n v="2.6859999999999999"/>
    <n v="56.405999999999999"/>
    <d v="2019-03-01T00:00:00"/>
    <x v="15"/>
    <x v="1"/>
    <x v="356"/>
    <x v="0"/>
    <n v="53.72"/>
    <n v="4.7600000000000003E-2"/>
    <n v="2.6859999999999999"/>
    <n v="6.4"/>
  </r>
  <r>
    <s v="607-65-2441"/>
    <x v="1"/>
    <x v="1"/>
    <x v="0"/>
    <x v="1"/>
    <x v="0"/>
    <n v="81.95"/>
    <n v="10"/>
    <n v="40.975000000000001"/>
    <n v="860.47500000000002"/>
    <d v="2019-03-10T00:00:00"/>
    <x v="6"/>
    <x v="2"/>
    <x v="441"/>
    <x v="2"/>
    <n v="819.5"/>
    <n v="4.7600000000000003E-2"/>
    <n v="40.975000000000001"/>
    <n v="6"/>
  </r>
  <r>
    <s v="386-27-7606"/>
    <x v="1"/>
    <x v="1"/>
    <x v="0"/>
    <x v="0"/>
    <x v="2"/>
    <n v="81.2"/>
    <n v="7"/>
    <n v="28.42"/>
    <n v="596.82000000000005"/>
    <d v="2019-03-23T00:00:00"/>
    <x v="21"/>
    <x v="0"/>
    <x v="273"/>
    <x v="2"/>
    <n v="568.4"/>
    <n v="4.7600000000000003E-2"/>
    <n v="28.42"/>
    <n v="8.1"/>
  </r>
  <r>
    <s v="137-63-5492"/>
    <x v="1"/>
    <x v="1"/>
    <x v="1"/>
    <x v="1"/>
    <x v="1"/>
    <n v="58.76"/>
    <n v="10"/>
    <n v="29.38"/>
    <n v="616.98"/>
    <d v="2019-01-29T00:00:00"/>
    <x v="12"/>
    <x v="6"/>
    <x v="442"/>
    <x v="0"/>
    <n v="587.6"/>
    <n v="4.7600000000000003E-2"/>
    <n v="29.38"/>
    <n v="9"/>
  </r>
  <r>
    <s v="197-77-7132"/>
    <x v="2"/>
    <x v="2"/>
    <x v="0"/>
    <x v="1"/>
    <x v="1"/>
    <n v="91.56"/>
    <n v="8"/>
    <n v="36.624000000000002"/>
    <n v="769.10400000000004"/>
    <d v="2019-01-12T00:00:00"/>
    <x v="10"/>
    <x v="0"/>
    <x v="282"/>
    <x v="0"/>
    <n v="732.48"/>
    <n v="4.7600000000000003E-2"/>
    <n v="36.624000000000002"/>
    <n v="6"/>
  </r>
  <r>
    <s v="805-86-0265"/>
    <x v="0"/>
    <x v="0"/>
    <x v="1"/>
    <x v="1"/>
    <x v="2"/>
    <n v="93.96"/>
    <n v="9"/>
    <n v="42.281999999999996"/>
    <n v="887.92200000000003"/>
    <d v="2019-03-20T00:00:00"/>
    <x v="7"/>
    <x v="5"/>
    <x v="102"/>
    <x v="1"/>
    <n v="845.64"/>
    <n v="4.7600000000000003E-2"/>
    <n v="42.281999999999996"/>
    <n v="9.8000000000000007"/>
  </r>
  <r>
    <s v="733-29-1227"/>
    <x v="1"/>
    <x v="1"/>
    <x v="1"/>
    <x v="1"/>
    <x v="2"/>
    <n v="55.61"/>
    <n v="7"/>
    <n v="19.4635"/>
    <n v="408.73349999999999"/>
    <d v="2019-03-23T00:00:00"/>
    <x v="21"/>
    <x v="0"/>
    <x v="443"/>
    <x v="1"/>
    <n v="389.27"/>
    <n v="4.7600000000000003E-2"/>
    <n v="19.4635"/>
    <n v="8.5"/>
  </r>
  <r>
    <s v="451-73-2711"/>
    <x v="1"/>
    <x v="1"/>
    <x v="1"/>
    <x v="1"/>
    <x v="4"/>
    <n v="84.83"/>
    <n v="1"/>
    <n v="4.2415000000000003"/>
    <n v="89.0715"/>
    <d v="2019-01-14T00:00:00"/>
    <x v="25"/>
    <x v="3"/>
    <x v="444"/>
    <x v="0"/>
    <n v="84.83"/>
    <n v="4.7600000000000003E-2"/>
    <n v="4.2415000000000003"/>
    <n v="8.8000000000000007"/>
  </r>
  <r>
    <s v="373-14-0504"/>
    <x v="0"/>
    <x v="0"/>
    <x v="0"/>
    <x v="0"/>
    <x v="3"/>
    <n v="71.63"/>
    <n v="2"/>
    <n v="7.1630000000000003"/>
    <n v="150.423"/>
    <d v="2019-02-12T00:00:00"/>
    <x v="10"/>
    <x v="6"/>
    <x v="375"/>
    <x v="0"/>
    <n v="143.26"/>
    <n v="4.7600000000000003E-2"/>
    <n v="7.1630000000000003"/>
    <n v="8.8000000000000007"/>
  </r>
  <r>
    <s v="546-80-2899"/>
    <x v="0"/>
    <x v="0"/>
    <x v="0"/>
    <x v="1"/>
    <x v="2"/>
    <n v="37.69"/>
    <n v="2"/>
    <n v="3.7690000000000001"/>
    <n v="79.149000000000001"/>
    <d v="2019-02-20T00:00:00"/>
    <x v="7"/>
    <x v="5"/>
    <x v="406"/>
    <x v="0"/>
    <n v="75.38"/>
    <n v="4.7600000000000003E-2"/>
    <n v="3.7690000000000001"/>
    <n v="9.5"/>
  </r>
  <r>
    <s v="345-68-9016"/>
    <x v="1"/>
    <x v="1"/>
    <x v="0"/>
    <x v="0"/>
    <x v="3"/>
    <n v="31.67"/>
    <n v="8"/>
    <n v="12.667999999999999"/>
    <n v="266.02800000000002"/>
    <d v="2019-01-02T00:00:00"/>
    <x v="18"/>
    <x v="5"/>
    <x v="15"/>
    <x v="2"/>
    <n v="253.36"/>
    <n v="4.7600000000000003E-2"/>
    <n v="12.667999999999999"/>
    <n v="5.6"/>
  </r>
  <r>
    <s v="390-17-5806"/>
    <x v="1"/>
    <x v="1"/>
    <x v="0"/>
    <x v="0"/>
    <x v="4"/>
    <n v="38.42"/>
    <n v="1"/>
    <n v="1.921"/>
    <n v="40.341000000000001"/>
    <d v="2019-02-02T00:00:00"/>
    <x v="18"/>
    <x v="0"/>
    <x v="445"/>
    <x v="1"/>
    <n v="38.42"/>
    <n v="4.7600000000000003E-2"/>
    <n v="1.921"/>
    <n v="8.6"/>
  </r>
  <r>
    <s v="457-13-1708"/>
    <x v="2"/>
    <x v="2"/>
    <x v="0"/>
    <x v="1"/>
    <x v="5"/>
    <n v="65.23"/>
    <n v="10"/>
    <n v="32.615000000000002"/>
    <n v="684.91499999999996"/>
    <d v="2019-01-08T00:00:00"/>
    <x v="1"/>
    <x v="6"/>
    <x v="312"/>
    <x v="2"/>
    <n v="652.29999999999995"/>
    <n v="4.7600000000000003E-2"/>
    <n v="32.615000000000002"/>
    <n v="5.2"/>
  </r>
  <r>
    <s v="664-14-2882"/>
    <x v="1"/>
    <x v="1"/>
    <x v="0"/>
    <x v="0"/>
    <x v="2"/>
    <n v="10.53"/>
    <n v="5"/>
    <n v="2.6324999999999998"/>
    <n v="55.282499999999999"/>
    <d v="2019-01-30T00:00:00"/>
    <x v="29"/>
    <x v="5"/>
    <x v="140"/>
    <x v="2"/>
    <n v="52.65"/>
    <n v="4.7600000000000003E-2"/>
    <n v="2.6324999999999998"/>
    <n v="5.8"/>
  </r>
  <r>
    <s v="487-79-6868"/>
    <x v="2"/>
    <x v="2"/>
    <x v="0"/>
    <x v="0"/>
    <x v="2"/>
    <n v="12.29"/>
    <n v="9"/>
    <n v="5.5305"/>
    <n v="116.1405"/>
    <d v="2019-03-26T00:00:00"/>
    <x v="27"/>
    <x v="6"/>
    <x v="198"/>
    <x v="2"/>
    <n v="110.61"/>
    <n v="4.7600000000000003E-2"/>
    <n v="5.5305"/>
    <n v="8"/>
  </r>
  <r>
    <s v="314-23-4520"/>
    <x v="1"/>
    <x v="1"/>
    <x v="0"/>
    <x v="1"/>
    <x v="0"/>
    <n v="81.23"/>
    <n v="7"/>
    <n v="28.430499999999999"/>
    <n v="597.04049999999995"/>
    <d v="2019-01-15T00:00:00"/>
    <x v="13"/>
    <x v="6"/>
    <x v="446"/>
    <x v="1"/>
    <n v="568.61"/>
    <n v="4.7600000000000003E-2"/>
    <n v="28.430499999999999"/>
    <n v="9"/>
  </r>
  <r>
    <s v="210-30-7976"/>
    <x v="2"/>
    <x v="2"/>
    <x v="0"/>
    <x v="0"/>
    <x v="5"/>
    <n v="22.32"/>
    <n v="4"/>
    <n v="4.4640000000000004"/>
    <n v="93.744"/>
    <d v="2019-03-14T00:00:00"/>
    <x v="25"/>
    <x v="4"/>
    <x v="447"/>
    <x v="0"/>
    <n v="89.28"/>
    <n v="4.7600000000000003E-2"/>
    <n v="4.4640000000000004"/>
    <n v="4.0999999999999996"/>
  </r>
  <r>
    <s v="585-86-8361"/>
    <x v="0"/>
    <x v="0"/>
    <x v="1"/>
    <x v="0"/>
    <x v="4"/>
    <n v="27.28"/>
    <n v="5"/>
    <n v="6.82"/>
    <n v="143.22"/>
    <d v="2019-02-03T00:00:00"/>
    <x v="2"/>
    <x v="2"/>
    <x v="359"/>
    <x v="2"/>
    <n v="136.4"/>
    <n v="4.7600000000000003E-2"/>
    <n v="6.82"/>
    <n v="8.6"/>
  </r>
  <r>
    <s v="807-14-7833"/>
    <x v="0"/>
    <x v="0"/>
    <x v="0"/>
    <x v="0"/>
    <x v="1"/>
    <n v="17.420000000000002"/>
    <n v="10"/>
    <n v="8.7100000000000009"/>
    <n v="182.91"/>
    <d v="2019-02-22T00:00:00"/>
    <x v="19"/>
    <x v="1"/>
    <x v="448"/>
    <x v="0"/>
    <n v="174.2"/>
    <n v="4.7600000000000003E-2"/>
    <n v="8.7100000000000009"/>
    <n v="7"/>
  </r>
  <r>
    <s v="775-72-1988"/>
    <x v="2"/>
    <x v="2"/>
    <x v="1"/>
    <x v="1"/>
    <x v="2"/>
    <n v="73.28"/>
    <n v="5"/>
    <n v="18.32"/>
    <n v="384.72"/>
    <d v="2019-01-24T00:00:00"/>
    <x v="5"/>
    <x v="4"/>
    <x v="184"/>
    <x v="0"/>
    <n v="366.4"/>
    <n v="4.7600000000000003E-2"/>
    <n v="18.32"/>
    <n v="8.4"/>
  </r>
  <r>
    <s v="288-38-3758"/>
    <x v="1"/>
    <x v="1"/>
    <x v="0"/>
    <x v="0"/>
    <x v="5"/>
    <n v="84.87"/>
    <n v="3"/>
    <n v="12.730499999999999"/>
    <n v="267.34050000000002"/>
    <d v="2019-01-25T00:00:00"/>
    <x v="4"/>
    <x v="1"/>
    <x v="5"/>
    <x v="0"/>
    <n v="254.61"/>
    <n v="4.7600000000000003E-2"/>
    <n v="12.730499999999999"/>
    <n v="7.4"/>
  </r>
  <r>
    <s v="652-43-6591"/>
    <x v="0"/>
    <x v="0"/>
    <x v="1"/>
    <x v="0"/>
    <x v="5"/>
    <n v="97.29"/>
    <n v="8"/>
    <n v="38.915999999999997"/>
    <n v="817.23599999999999"/>
    <d v="2019-03-09T00:00:00"/>
    <x v="9"/>
    <x v="0"/>
    <x v="118"/>
    <x v="2"/>
    <n v="778.32"/>
    <n v="4.7600000000000003E-2"/>
    <n v="38.915999999999997"/>
    <n v="6.2"/>
  </r>
  <r>
    <s v="785-96-0615"/>
    <x v="2"/>
    <x v="2"/>
    <x v="0"/>
    <x v="0"/>
    <x v="1"/>
    <n v="35.74"/>
    <n v="8"/>
    <n v="14.295999999999999"/>
    <n v="300.21600000000001"/>
    <d v="2019-02-17T00:00:00"/>
    <x v="17"/>
    <x v="2"/>
    <x v="311"/>
    <x v="0"/>
    <n v="285.92"/>
    <n v="4.7600000000000003E-2"/>
    <n v="14.295999999999999"/>
    <n v="4.9000000000000004"/>
  </r>
  <r>
    <s v="406-46-7107"/>
    <x v="0"/>
    <x v="0"/>
    <x v="1"/>
    <x v="0"/>
    <x v="2"/>
    <n v="96.52"/>
    <n v="6"/>
    <n v="28.956"/>
    <n v="608.07600000000002"/>
    <d v="2019-01-11T00:00:00"/>
    <x v="14"/>
    <x v="1"/>
    <x v="408"/>
    <x v="1"/>
    <n v="579.12"/>
    <n v="4.7600000000000003E-2"/>
    <n v="28.956"/>
    <n v="4.5"/>
  </r>
  <r>
    <s v="250-17-5703"/>
    <x v="0"/>
    <x v="0"/>
    <x v="0"/>
    <x v="1"/>
    <x v="4"/>
    <n v="18.850000000000001"/>
    <n v="10"/>
    <n v="9.4250000000000007"/>
    <n v="197.92500000000001"/>
    <d v="2019-02-27T00:00:00"/>
    <x v="3"/>
    <x v="5"/>
    <x v="202"/>
    <x v="0"/>
    <n v="188.5"/>
    <n v="4.7600000000000003E-2"/>
    <n v="9.4250000000000007"/>
    <n v="5.6"/>
  </r>
  <r>
    <s v="156-95-3964"/>
    <x v="0"/>
    <x v="0"/>
    <x v="1"/>
    <x v="0"/>
    <x v="4"/>
    <n v="55.39"/>
    <n v="4"/>
    <n v="11.077999999999999"/>
    <n v="232.63800000000001"/>
    <d v="2019-03-25T00:00:00"/>
    <x v="4"/>
    <x v="3"/>
    <x v="332"/>
    <x v="0"/>
    <n v="221.56"/>
    <n v="4.7600000000000003E-2"/>
    <n v="11.077999999999999"/>
    <n v="8"/>
  </r>
  <r>
    <s v="842-40-8179"/>
    <x v="2"/>
    <x v="2"/>
    <x v="0"/>
    <x v="0"/>
    <x v="4"/>
    <n v="77.2"/>
    <n v="10"/>
    <n v="38.6"/>
    <n v="810.6"/>
    <d v="2019-02-11T00:00:00"/>
    <x v="14"/>
    <x v="3"/>
    <x v="440"/>
    <x v="2"/>
    <n v="772"/>
    <n v="4.7600000000000003E-2"/>
    <n v="38.6"/>
    <n v="5.6"/>
  </r>
  <r>
    <s v="525-09-8450"/>
    <x v="2"/>
    <x v="2"/>
    <x v="1"/>
    <x v="1"/>
    <x v="1"/>
    <n v="72.13"/>
    <n v="10"/>
    <n v="36.064999999999998"/>
    <n v="757.36500000000001"/>
    <d v="2019-01-31T00:00:00"/>
    <x v="30"/>
    <x v="4"/>
    <x v="290"/>
    <x v="2"/>
    <n v="721.3"/>
    <n v="4.7600000000000003E-2"/>
    <n v="36.064999999999998"/>
    <n v="4.2"/>
  </r>
  <r>
    <s v="410-67-1709"/>
    <x v="0"/>
    <x v="0"/>
    <x v="0"/>
    <x v="0"/>
    <x v="5"/>
    <n v="63.88"/>
    <n v="8"/>
    <n v="25.552"/>
    <n v="536.59199999999998"/>
    <d v="2019-01-20T00:00:00"/>
    <x v="7"/>
    <x v="2"/>
    <x v="449"/>
    <x v="0"/>
    <n v="511.04"/>
    <n v="4.7600000000000003E-2"/>
    <n v="25.552"/>
    <n v="9.9"/>
  </r>
  <r>
    <s v="587-73-4862"/>
    <x v="0"/>
    <x v="0"/>
    <x v="0"/>
    <x v="0"/>
    <x v="0"/>
    <n v="10.69"/>
    <n v="5"/>
    <n v="2.6724999999999999"/>
    <n v="56.122500000000002"/>
    <d v="2019-03-26T00:00:00"/>
    <x v="27"/>
    <x v="6"/>
    <x v="383"/>
    <x v="0"/>
    <n v="53.45"/>
    <n v="4.7600000000000003E-2"/>
    <n v="2.6724999999999999"/>
    <n v="7.6"/>
  </r>
  <r>
    <s v="787-87-2010"/>
    <x v="0"/>
    <x v="0"/>
    <x v="0"/>
    <x v="1"/>
    <x v="0"/>
    <n v="55.5"/>
    <n v="4"/>
    <n v="11.1"/>
    <n v="233.1"/>
    <d v="2019-01-20T00:00:00"/>
    <x v="7"/>
    <x v="2"/>
    <x v="74"/>
    <x v="2"/>
    <n v="222"/>
    <n v="4.7600000000000003E-2"/>
    <n v="11.1"/>
    <n v="6.6"/>
  </r>
  <r>
    <s v="593-14-4239"/>
    <x v="2"/>
    <x v="2"/>
    <x v="1"/>
    <x v="0"/>
    <x v="2"/>
    <n v="95.46"/>
    <n v="8"/>
    <n v="38.183999999999997"/>
    <n v="801.86400000000003"/>
    <d v="2019-03-05T00:00:00"/>
    <x v="0"/>
    <x v="6"/>
    <x v="138"/>
    <x v="0"/>
    <n v="763.68"/>
    <n v="4.7600000000000003E-2"/>
    <n v="38.183999999999997"/>
    <n v="4.7"/>
  </r>
  <r>
    <s v="801-88-0346"/>
    <x v="1"/>
    <x v="1"/>
    <x v="1"/>
    <x v="0"/>
    <x v="5"/>
    <n v="76.06"/>
    <n v="3"/>
    <n v="11.409000000000001"/>
    <n v="239.589"/>
    <d v="2019-01-05T00:00:00"/>
    <x v="0"/>
    <x v="0"/>
    <x v="450"/>
    <x v="2"/>
    <n v="228.18"/>
    <n v="4.7600000000000003E-2"/>
    <n v="11.409000000000001"/>
    <n v="9.8000000000000007"/>
  </r>
  <r>
    <s v="388-76-2555"/>
    <x v="2"/>
    <x v="2"/>
    <x v="1"/>
    <x v="1"/>
    <x v="3"/>
    <n v="13.69"/>
    <n v="6"/>
    <n v="4.1070000000000002"/>
    <n v="86.247"/>
    <d v="2019-02-13T00:00:00"/>
    <x v="26"/>
    <x v="5"/>
    <x v="451"/>
    <x v="1"/>
    <n v="82.14"/>
    <n v="4.7600000000000003E-2"/>
    <n v="4.1070000000000002"/>
    <n v="6.3"/>
  </r>
  <r>
    <s v="711-31-1234"/>
    <x v="2"/>
    <x v="2"/>
    <x v="1"/>
    <x v="0"/>
    <x v="1"/>
    <n v="95.64"/>
    <n v="4"/>
    <n v="19.128"/>
    <n v="401.68799999999999"/>
    <d v="2019-03-16T00:00:00"/>
    <x v="23"/>
    <x v="0"/>
    <x v="370"/>
    <x v="1"/>
    <n v="382.56"/>
    <n v="4.7600000000000003E-2"/>
    <n v="19.128"/>
    <n v="7.9"/>
  </r>
  <r>
    <s v="886-54-6089"/>
    <x v="0"/>
    <x v="0"/>
    <x v="1"/>
    <x v="0"/>
    <x v="2"/>
    <n v="11.43"/>
    <n v="6"/>
    <n v="3.4289999999999998"/>
    <n v="72.009"/>
    <d v="2019-01-15T00:00:00"/>
    <x v="13"/>
    <x v="6"/>
    <x v="45"/>
    <x v="1"/>
    <n v="68.58"/>
    <n v="4.7600000000000003E-2"/>
    <n v="3.4289999999999998"/>
    <n v="7.7"/>
  </r>
  <r>
    <s v="707-32-7409"/>
    <x v="2"/>
    <x v="2"/>
    <x v="0"/>
    <x v="0"/>
    <x v="3"/>
    <n v="95.54"/>
    <n v="4"/>
    <n v="19.108000000000001"/>
    <n v="401.26799999999997"/>
    <d v="2019-02-26T00:00:00"/>
    <x v="27"/>
    <x v="6"/>
    <x v="452"/>
    <x v="0"/>
    <n v="382.16"/>
    <n v="4.7600000000000003E-2"/>
    <n v="19.108000000000001"/>
    <n v="4.5"/>
  </r>
  <r>
    <s v="759-98-4285"/>
    <x v="1"/>
    <x v="1"/>
    <x v="0"/>
    <x v="0"/>
    <x v="0"/>
    <n v="85.87"/>
    <n v="7"/>
    <n v="30.054500000000001"/>
    <n v="631.14449999999999"/>
    <d v="2019-02-27T00:00:00"/>
    <x v="3"/>
    <x v="5"/>
    <x v="54"/>
    <x v="2"/>
    <n v="601.09"/>
    <n v="4.7600000000000003E-2"/>
    <n v="30.054500000000001"/>
    <n v="8"/>
  </r>
  <r>
    <s v="201-63-8275"/>
    <x v="1"/>
    <x v="1"/>
    <x v="0"/>
    <x v="0"/>
    <x v="3"/>
    <n v="67.989999999999995"/>
    <n v="7"/>
    <n v="23.796500000000002"/>
    <n v="499.72649999999999"/>
    <d v="2019-02-17T00:00:00"/>
    <x v="17"/>
    <x v="2"/>
    <x v="453"/>
    <x v="0"/>
    <n v="475.93"/>
    <n v="4.7600000000000003E-2"/>
    <n v="23.796500000000002"/>
    <n v="5.7"/>
  </r>
  <r>
    <s v="471-06-8611"/>
    <x v="1"/>
    <x v="1"/>
    <x v="1"/>
    <x v="0"/>
    <x v="4"/>
    <n v="52.42"/>
    <n v="1"/>
    <n v="2.621"/>
    <n v="55.040999999999997"/>
    <d v="2019-02-06T00:00:00"/>
    <x v="8"/>
    <x v="5"/>
    <x v="417"/>
    <x v="2"/>
    <n v="52.42"/>
    <n v="4.7600000000000003E-2"/>
    <n v="2.621"/>
    <n v="6.3"/>
  </r>
  <r>
    <s v="200-16-5952"/>
    <x v="1"/>
    <x v="1"/>
    <x v="0"/>
    <x v="1"/>
    <x v="4"/>
    <n v="65.650000000000006"/>
    <n v="2"/>
    <n v="6.5650000000000004"/>
    <n v="137.86500000000001"/>
    <d v="2019-01-17T00:00:00"/>
    <x v="17"/>
    <x v="4"/>
    <x v="252"/>
    <x v="1"/>
    <n v="131.30000000000001"/>
    <n v="4.7600000000000003E-2"/>
    <n v="6.5650000000000004"/>
    <n v="6"/>
  </r>
  <r>
    <s v="120-54-2248"/>
    <x v="2"/>
    <x v="2"/>
    <x v="1"/>
    <x v="0"/>
    <x v="4"/>
    <n v="28.86"/>
    <n v="5"/>
    <n v="7.2149999999999999"/>
    <n v="151.51499999999999"/>
    <d v="2019-01-22T00:00:00"/>
    <x v="19"/>
    <x v="6"/>
    <x v="182"/>
    <x v="2"/>
    <n v="144.30000000000001"/>
    <n v="4.7600000000000003E-2"/>
    <n v="7.2149999999999999"/>
    <n v="8"/>
  </r>
  <r>
    <s v="102-77-2261"/>
    <x v="1"/>
    <x v="1"/>
    <x v="0"/>
    <x v="1"/>
    <x v="0"/>
    <n v="65.31"/>
    <n v="7"/>
    <n v="22.858499999999999"/>
    <n v="480.02850000000001"/>
    <d v="2019-03-05T00:00:00"/>
    <x v="0"/>
    <x v="6"/>
    <x v="454"/>
    <x v="2"/>
    <n v="457.17"/>
    <n v="4.7600000000000003E-2"/>
    <n v="22.858499999999999"/>
    <n v="4.2"/>
  </r>
  <r>
    <s v="875-31-8302"/>
    <x v="2"/>
    <x v="2"/>
    <x v="1"/>
    <x v="1"/>
    <x v="3"/>
    <n v="93.38"/>
    <n v="1"/>
    <n v="4.6689999999999996"/>
    <n v="98.049000000000007"/>
    <d v="2019-01-03T00:00:00"/>
    <x v="2"/>
    <x v="4"/>
    <x v="270"/>
    <x v="1"/>
    <n v="93.38"/>
    <n v="4.7600000000000003E-2"/>
    <n v="4.6689999999999996"/>
    <n v="9.6"/>
  </r>
  <r>
    <s v="102-06-2002"/>
    <x v="1"/>
    <x v="1"/>
    <x v="0"/>
    <x v="1"/>
    <x v="3"/>
    <n v="25.25"/>
    <n v="5"/>
    <n v="6.3125"/>
    <n v="132.5625"/>
    <d v="2019-03-20T00:00:00"/>
    <x v="7"/>
    <x v="5"/>
    <x v="455"/>
    <x v="1"/>
    <n v="126.25"/>
    <n v="4.7600000000000003E-2"/>
    <n v="6.3125"/>
    <n v="6.1"/>
  </r>
  <r>
    <s v="457-94-0464"/>
    <x v="2"/>
    <x v="2"/>
    <x v="0"/>
    <x v="1"/>
    <x v="1"/>
    <n v="87.87"/>
    <n v="9"/>
    <n v="39.541499999999999"/>
    <n v="830.37149999999997"/>
    <d v="2019-01-31T00:00:00"/>
    <x v="30"/>
    <x v="4"/>
    <x v="456"/>
    <x v="0"/>
    <n v="790.83"/>
    <n v="4.7600000000000003E-2"/>
    <n v="39.541499999999999"/>
    <n v="5.6"/>
  </r>
  <r>
    <s v="629-42-4133"/>
    <x v="1"/>
    <x v="1"/>
    <x v="1"/>
    <x v="1"/>
    <x v="0"/>
    <n v="21.8"/>
    <n v="8"/>
    <n v="8.7200000000000006"/>
    <n v="183.12"/>
    <d v="2019-02-19T00:00:00"/>
    <x v="24"/>
    <x v="6"/>
    <x v="225"/>
    <x v="1"/>
    <n v="174.4"/>
    <n v="4.7600000000000003E-2"/>
    <n v="8.7200000000000006"/>
    <n v="8.3000000000000007"/>
  </r>
  <r>
    <s v="534-53-3526"/>
    <x v="0"/>
    <x v="0"/>
    <x v="1"/>
    <x v="0"/>
    <x v="3"/>
    <n v="94.76"/>
    <n v="4"/>
    <n v="18.952000000000002"/>
    <n v="397.99200000000002"/>
    <d v="2019-02-11T00:00:00"/>
    <x v="14"/>
    <x v="3"/>
    <x v="432"/>
    <x v="0"/>
    <n v="379.04"/>
    <n v="4.7600000000000003E-2"/>
    <n v="18.952000000000002"/>
    <n v="7.8"/>
  </r>
  <r>
    <s v="307-04-2070"/>
    <x v="0"/>
    <x v="0"/>
    <x v="0"/>
    <x v="0"/>
    <x v="5"/>
    <n v="30.62"/>
    <n v="1"/>
    <n v="1.5309999999999999"/>
    <n v="32.151000000000003"/>
    <d v="2019-02-05T00:00:00"/>
    <x v="0"/>
    <x v="6"/>
    <x v="341"/>
    <x v="2"/>
    <n v="30.62"/>
    <n v="4.7600000000000003E-2"/>
    <n v="1.5309999999999999"/>
    <n v="4.0999999999999996"/>
  </r>
  <r>
    <s v="468-99-7231"/>
    <x v="1"/>
    <x v="1"/>
    <x v="1"/>
    <x v="0"/>
    <x v="2"/>
    <n v="44.01"/>
    <n v="8"/>
    <n v="17.603999999999999"/>
    <n v="369.68400000000003"/>
    <d v="2019-03-03T00:00:00"/>
    <x v="2"/>
    <x v="2"/>
    <x v="24"/>
    <x v="1"/>
    <n v="352.08"/>
    <n v="4.7600000000000003E-2"/>
    <n v="17.603999999999999"/>
    <n v="8.8000000000000007"/>
  </r>
  <r>
    <s v="516-77-6464"/>
    <x v="1"/>
    <x v="1"/>
    <x v="0"/>
    <x v="0"/>
    <x v="0"/>
    <n v="10.16"/>
    <n v="5"/>
    <n v="2.54"/>
    <n v="53.34"/>
    <d v="2019-02-24T00:00:00"/>
    <x v="5"/>
    <x v="2"/>
    <x v="0"/>
    <x v="0"/>
    <n v="50.8"/>
    <n v="4.7600000000000003E-2"/>
    <n v="2.54"/>
    <n v="4.0999999999999996"/>
  </r>
  <r>
    <s v="404-91-5964"/>
    <x v="0"/>
    <x v="0"/>
    <x v="1"/>
    <x v="1"/>
    <x v="1"/>
    <n v="74.58"/>
    <n v="7"/>
    <n v="26.103000000000002"/>
    <n v="548.16300000000001"/>
    <d v="2019-02-04T00:00:00"/>
    <x v="22"/>
    <x v="3"/>
    <x v="457"/>
    <x v="2"/>
    <n v="522.05999999999995"/>
    <n v="4.7600000000000003E-2"/>
    <n v="26.103000000000002"/>
    <n v="9"/>
  </r>
  <r>
    <s v="886-77-9084"/>
    <x v="1"/>
    <x v="1"/>
    <x v="1"/>
    <x v="1"/>
    <x v="1"/>
    <n v="71.89"/>
    <n v="8"/>
    <n v="28.756"/>
    <n v="603.87599999999998"/>
    <d v="2019-02-19T00:00:00"/>
    <x v="24"/>
    <x v="6"/>
    <x v="458"/>
    <x v="0"/>
    <n v="575.12"/>
    <n v="4.7600000000000003E-2"/>
    <n v="28.756"/>
    <n v="5.5"/>
  </r>
  <r>
    <s v="790-38-4466"/>
    <x v="1"/>
    <x v="1"/>
    <x v="1"/>
    <x v="0"/>
    <x v="0"/>
    <n v="10.99"/>
    <n v="5"/>
    <n v="2.7475000000000001"/>
    <n v="57.697499999999998"/>
    <d v="2019-01-23T00:00:00"/>
    <x v="21"/>
    <x v="5"/>
    <x v="392"/>
    <x v="2"/>
    <n v="54.95"/>
    <n v="4.7600000000000003E-2"/>
    <n v="2.7475000000000001"/>
    <n v="9.3000000000000007"/>
  </r>
  <r>
    <s v="704-10-4056"/>
    <x v="1"/>
    <x v="1"/>
    <x v="0"/>
    <x v="1"/>
    <x v="0"/>
    <n v="60.47"/>
    <n v="3"/>
    <n v="9.0704999999999991"/>
    <n v="190.48050000000001"/>
    <d v="2019-01-14T00:00:00"/>
    <x v="25"/>
    <x v="3"/>
    <x v="60"/>
    <x v="2"/>
    <n v="181.41"/>
    <n v="4.7600000000000003E-2"/>
    <n v="9.0704999999999991"/>
    <n v="5.6"/>
  </r>
  <r>
    <s v="497-37-6538"/>
    <x v="0"/>
    <x v="0"/>
    <x v="1"/>
    <x v="1"/>
    <x v="3"/>
    <n v="58.91"/>
    <n v="7"/>
    <n v="20.618500000000001"/>
    <n v="432.98849999999999"/>
    <d v="2019-01-17T00:00:00"/>
    <x v="17"/>
    <x v="4"/>
    <x v="459"/>
    <x v="0"/>
    <n v="412.37"/>
    <n v="4.7600000000000003E-2"/>
    <n v="20.618500000000001"/>
    <n v="9.6999999999999993"/>
  </r>
  <r>
    <s v="651-96-5970"/>
    <x v="0"/>
    <x v="0"/>
    <x v="1"/>
    <x v="1"/>
    <x v="5"/>
    <n v="46.41"/>
    <n v="1"/>
    <n v="2.3205"/>
    <n v="48.730499999999999"/>
    <d v="2019-03-03T00:00:00"/>
    <x v="2"/>
    <x v="2"/>
    <x v="460"/>
    <x v="2"/>
    <n v="46.41"/>
    <n v="4.7600000000000003E-2"/>
    <n v="2.3205"/>
    <n v="4"/>
  </r>
  <r>
    <s v="400-80-4065"/>
    <x v="1"/>
    <x v="1"/>
    <x v="0"/>
    <x v="1"/>
    <x v="0"/>
    <n v="68.55"/>
    <n v="4"/>
    <n v="13.71"/>
    <n v="287.91000000000003"/>
    <d v="2019-02-15T00:00:00"/>
    <x v="13"/>
    <x v="1"/>
    <x v="277"/>
    <x v="2"/>
    <n v="274.2"/>
    <n v="4.7600000000000003E-2"/>
    <n v="13.71"/>
    <n v="9.1999999999999993"/>
  </r>
  <r>
    <s v="744-16-7898"/>
    <x v="2"/>
    <x v="2"/>
    <x v="1"/>
    <x v="0"/>
    <x v="2"/>
    <n v="97.37"/>
    <n v="10"/>
    <n v="48.685000000000002"/>
    <n v="1022.385"/>
    <d v="2019-01-15T00:00:00"/>
    <x v="13"/>
    <x v="6"/>
    <x v="128"/>
    <x v="2"/>
    <n v="973.7"/>
    <n v="4.7600000000000003E-2"/>
    <n v="48.685000000000002"/>
    <n v="4.9000000000000004"/>
  </r>
  <r>
    <s v="263-12-5321"/>
    <x v="0"/>
    <x v="0"/>
    <x v="0"/>
    <x v="1"/>
    <x v="1"/>
    <n v="92.6"/>
    <n v="7"/>
    <n v="32.409999999999997"/>
    <n v="680.61"/>
    <d v="2019-02-27T00:00:00"/>
    <x v="3"/>
    <x v="5"/>
    <x v="299"/>
    <x v="2"/>
    <n v="648.20000000000005"/>
    <n v="4.7600000000000003E-2"/>
    <n v="32.409999999999997"/>
    <n v="9.3000000000000007"/>
  </r>
  <r>
    <s v="702-72-0487"/>
    <x v="0"/>
    <x v="0"/>
    <x v="1"/>
    <x v="0"/>
    <x v="1"/>
    <n v="46.61"/>
    <n v="2"/>
    <n v="4.6609999999999996"/>
    <n v="97.881"/>
    <d v="2019-02-26T00:00:00"/>
    <x v="27"/>
    <x v="6"/>
    <x v="35"/>
    <x v="2"/>
    <n v="93.22"/>
    <n v="4.7600000000000003E-2"/>
    <n v="4.6609999999999996"/>
    <n v="6.6"/>
  </r>
  <r>
    <s v="605-83-1050"/>
    <x v="2"/>
    <x v="2"/>
    <x v="1"/>
    <x v="1"/>
    <x v="5"/>
    <n v="27.18"/>
    <n v="2"/>
    <n v="2.718"/>
    <n v="57.078000000000003"/>
    <d v="2019-03-15T00:00:00"/>
    <x v="13"/>
    <x v="1"/>
    <x v="461"/>
    <x v="0"/>
    <n v="54.36"/>
    <n v="4.7600000000000003E-2"/>
    <n v="2.718"/>
    <n v="4.3"/>
  </r>
  <r>
    <s v="443-60-9639"/>
    <x v="1"/>
    <x v="1"/>
    <x v="0"/>
    <x v="0"/>
    <x v="2"/>
    <n v="60.87"/>
    <n v="1"/>
    <n v="3.0434999999999999"/>
    <n v="63.913499999999999"/>
    <d v="2019-01-24T00:00:00"/>
    <x v="5"/>
    <x v="4"/>
    <x v="38"/>
    <x v="1"/>
    <n v="60.87"/>
    <n v="4.7600000000000003E-2"/>
    <n v="3.0434999999999999"/>
    <n v="5.5"/>
  </r>
  <r>
    <s v="864-24-7918"/>
    <x v="0"/>
    <x v="0"/>
    <x v="0"/>
    <x v="0"/>
    <x v="3"/>
    <n v="24.49"/>
    <n v="10"/>
    <n v="12.244999999999999"/>
    <n v="257.14499999999998"/>
    <d v="2019-02-22T00:00:00"/>
    <x v="19"/>
    <x v="1"/>
    <x v="459"/>
    <x v="1"/>
    <n v="244.9"/>
    <n v="4.7600000000000003E-2"/>
    <n v="12.244999999999999"/>
    <n v="8.1"/>
  </r>
  <r>
    <s v="359-94-5395"/>
    <x v="2"/>
    <x v="2"/>
    <x v="1"/>
    <x v="1"/>
    <x v="0"/>
    <n v="92.78"/>
    <n v="1"/>
    <n v="4.6390000000000002"/>
    <n v="97.418999999999997"/>
    <d v="2019-03-15T00:00:00"/>
    <x v="13"/>
    <x v="1"/>
    <x v="155"/>
    <x v="2"/>
    <n v="92.78"/>
    <n v="4.7600000000000003E-2"/>
    <n v="4.6390000000000002"/>
    <n v="9.8000000000000007"/>
  </r>
  <r>
    <s v="401-09-4232"/>
    <x v="1"/>
    <x v="1"/>
    <x v="0"/>
    <x v="1"/>
    <x v="2"/>
    <n v="86.69"/>
    <n v="5"/>
    <n v="21.672499999999999"/>
    <n v="455.1225"/>
    <d v="2019-02-11T00:00:00"/>
    <x v="14"/>
    <x v="3"/>
    <x v="462"/>
    <x v="0"/>
    <n v="433.45"/>
    <n v="4.7600000000000003E-2"/>
    <n v="21.672499999999999"/>
    <n v="9.4"/>
  </r>
  <r>
    <s v="751-15-6198"/>
    <x v="2"/>
    <x v="2"/>
    <x v="1"/>
    <x v="1"/>
    <x v="3"/>
    <n v="23.01"/>
    <n v="6"/>
    <n v="6.9029999999999996"/>
    <n v="144.96299999999999"/>
    <d v="2019-01-12T00:00:00"/>
    <x v="10"/>
    <x v="0"/>
    <x v="463"/>
    <x v="0"/>
    <n v="138.06"/>
    <n v="4.7600000000000003E-2"/>
    <n v="6.9029999999999996"/>
    <n v="7.9"/>
  </r>
  <r>
    <s v="324-41-6833"/>
    <x v="1"/>
    <x v="1"/>
    <x v="0"/>
    <x v="0"/>
    <x v="1"/>
    <n v="30.2"/>
    <n v="8"/>
    <n v="12.08"/>
    <n v="253.68"/>
    <d v="2019-03-03T00:00:00"/>
    <x v="2"/>
    <x v="2"/>
    <x v="171"/>
    <x v="0"/>
    <n v="241.6"/>
    <n v="4.7600000000000003E-2"/>
    <n v="12.08"/>
    <n v="5.0999999999999996"/>
  </r>
  <r>
    <s v="474-33-8305"/>
    <x v="1"/>
    <x v="1"/>
    <x v="0"/>
    <x v="1"/>
    <x v="5"/>
    <n v="67.39"/>
    <n v="7"/>
    <n v="23.586500000000001"/>
    <n v="495.31650000000002"/>
    <d v="2019-03-23T00:00:00"/>
    <x v="21"/>
    <x v="0"/>
    <x v="2"/>
    <x v="0"/>
    <n v="471.73"/>
    <n v="4.7600000000000003E-2"/>
    <n v="23.586500000000001"/>
    <n v="6.9"/>
  </r>
  <r>
    <s v="759-29-9521"/>
    <x v="0"/>
    <x v="0"/>
    <x v="0"/>
    <x v="0"/>
    <x v="5"/>
    <n v="48.96"/>
    <n v="9"/>
    <n v="22.032"/>
    <n v="462.67200000000003"/>
    <d v="2019-03-04T00:00:00"/>
    <x v="22"/>
    <x v="3"/>
    <x v="94"/>
    <x v="1"/>
    <n v="440.64"/>
    <n v="4.7600000000000003E-2"/>
    <n v="22.032"/>
    <n v="8"/>
  </r>
  <r>
    <s v="831-81-6575"/>
    <x v="2"/>
    <x v="2"/>
    <x v="0"/>
    <x v="0"/>
    <x v="1"/>
    <n v="75.59"/>
    <n v="9"/>
    <n v="34.015500000000003"/>
    <n v="714.32550000000003"/>
    <d v="2019-02-23T00:00:00"/>
    <x v="21"/>
    <x v="0"/>
    <x v="289"/>
    <x v="1"/>
    <n v="680.31"/>
    <n v="4.7600000000000003E-2"/>
    <n v="34.015500000000003"/>
    <n v="8"/>
  </r>
  <r>
    <s v="220-68-6701"/>
    <x v="0"/>
    <x v="0"/>
    <x v="1"/>
    <x v="0"/>
    <x v="2"/>
    <n v="77.47"/>
    <n v="4"/>
    <n v="15.494"/>
    <n v="325.37400000000002"/>
    <d v="2019-03-17T00:00:00"/>
    <x v="17"/>
    <x v="2"/>
    <x v="345"/>
    <x v="1"/>
    <n v="309.88"/>
    <n v="4.7600000000000003E-2"/>
    <n v="15.494"/>
    <n v="4.2"/>
  </r>
  <r>
    <s v="618-34-8551"/>
    <x v="0"/>
    <x v="0"/>
    <x v="1"/>
    <x v="0"/>
    <x v="3"/>
    <n v="93.18"/>
    <n v="2"/>
    <n v="9.3179999999999996"/>
    <n v="195.678"/>
    <d v="2019-01-16T00:00:00"/>
    <x v="23"/>
    <x v="5"/>
    <x v="464"/>
    <x v="2"/>
    <n v="186.36"/>
    <n v="4.7600000000000003E-2"/>
    <n v="9.3179999999999996"/>
    <n v="8.5"/>
  </r>
  <r>
    <s v="257-60-7754"/>
    <x v="0"/>
    <x v="0"/>
    <x v="1"/>
    <x v="0"/>
    <x v="1"/>
    <n v="50.23"/>
    <n v="4"/>
    <n v="10.045999999999999"/>
    <n v="210.96600000000001"/>
    <d v="2019-01-08T00:00:00"/>
    <x v="1"/>
    <x v="6"/>
    <x v="465"/>
    <x v="1"/>
    <n v="200.92"/>
    <n v="4.7600000000000003E-2"/>
    <n v="10.045999999999999"/>
    <n v="9"/>
  </r>
  <r>
    <s v="559-61-5987"/>
    <x v="2"/>
    <x v="2"/>
    <x v="1"/>
    <x v="0"/>
    <x v="0"/>
    <n v="17.75"/>
    <n v="1"/>
    <n v="0.88749999999999996"/>
    <n v="18.637499999999999"/>
    <d v="2019-01-14T00:00:00"/>
    <x v="25"/>
    <x v="3"/>
    <x v="440"/>
    <x v="1"/>
    <n v="17.75"/>
    <n v="4.7600000000000003E-2"/>
    <n v="0.88749999999999996"/>
    <n v="8.6"/>
  </r>
  <r>
    <s v="189-55-2313"/>
    <x v="1"/>
    <x v="1"/>
    <x v="1"/>
    <x v="0"/>
    <x v="5"/>
    <n v="62.18"/>
    <n v="10"/>
    <n v="31.09"/>
    <n v="652.89"/>
    <d v="2019-01-31T00:00:00"/>
    <x v="30"/>
    <x v="4"/>
    <x v="373"/>
    <x v="0"/>
    <n v="621.79999999999995"/>
    <n v="4.7600000000000003E-2"/>
    <n v="31.09"/>
    <n v="6"/>
  </r>
  <r>
    <s v="565-91-4567"/>
    <x v="2"/>
    <x v="2"/>
    <x v="1"/>
    <x v="1"/>
    <x v="0"/>
    <n v="10.75"/>
    <n v="8"/>
    <n v="4.3"/>
    <n v="90.3"/>
    <d v="2019-03-15T00:00:00"/>
    <x v="13"/>
    <x v="1"/>
    <x v="242"/>
    <x v="0"/>
    <n v="86"/>
    <n v="4.7600000000000003E-2"/>
    <n v="4.3"/>
    <n v="6.2"/>
  </r>
  <r>
    <s v="380-60-5336"/>
    <x v="0"/>
    <x v="0"/>
    <x v="1"/>
    <x v="0"/>
    <x v="1"/>
    <n v="40.26"/>
    <n v="10"/>
    <n v="20.13"/>
    <n v="422.73"/>
    <d v="2019-02-24T00:00:00"/>
    <x v="5"/>
    <x v="2"/>
    <x v="191"/>
    <x v="2"/>
    <n v="402.6"/>
    <n v="4.7600000000000003E-2"/>
    <n v="20.13"/>
    <n v="5"/>
  </r>
  <r>
    <s v="815-04-6282"/>
    <x v="1"/>
    <x v="1"/>
    <x v="0"/>
    <x v="0"/>
    <x v="3"/>
    <n v="64.97"/>
    <n v="5"/>
    <n v="16.2425"/>
    <n v="341.09249999999997"/>
    <d v="2019-02-08T00:00:00"/>
    <x v="1"/>
    <x v="1"/>
    <x v="299"/>
    <x v="2"/>
    <n v="324.85000000000002"/>
    <n v="4.7600000000000003E-2"/>
    <n v="16.2425"/>
    <n v="6.5"/>
  </r>
  <r>
    <s v="674-56-6360"/>
    <x v="0"/>
    <x v="0"/>
    <x v="1"/>
    <x v="1"/>
    <x v="1"/>
    <n v="95.15"/>
    <n v="1"/>
    <n v="4.7575000000000003"/>
    <n v="99.907499999999999"/>
    <d v="2019-03-22T00:00:00"/>
    <x v="19"/>
    <x v="1"/>
    <x v="466"/>
    <x v="1"/>
    <n v="95.15"/>
    <n v="4.7600000000000003E-2"/>
    <n v="4.7575000000000003"/>
    <n v="6"/>
  </r>
  <r>
    <s v="778-34-2523"/>
    <x v="0"/>
    <x v="0"/>
    <x v="0"/>
    <x v="0"/>
    <x v="1"/>
    <n v="48.62"/>
    <n v="8"/>
    <n v="19.448"/>
    <n v="408.40800000000002"/>
    <d v="2019-01-24T00:00:00"/>
    <x v="5"/>
    <x v="4"/>
    <x v="315"/>
    <x v="1"/>
    <n v="388.96"/>
    <n v="4.7600000000000003E-2"/>
    <n v="19.448"/>
    <n v="5"/>
  </r>
  <r>
    <s v="499-27-7781"/>
    <x v="2"/>
    <x v="2"/>
    <x v="1"/>
    <x v="0"/>
    <x v="4"/>
    <n v="53.21"/>
    <n v="8"/>
    <n v="21.283999999999999"/>
    <n v="446.964"/>
    <d v="2019-03-14T00:00:00"/>
    <x v="25"/>
    <x v="4"/>
    <x v="463"/>
    <x v="0"/>
    <n v="425.68"/>
    <n v="4.7600000000000003E-2"/>
    <n v="21.283999999999999"/>
    <n v="5"/>
  </r>
  <r>
    <s v="477-59-2456"/>
    <x v="1"/>
    <x v="1"/>
    <x v="1"/>
    <x v="0"/>
    <x v="5"/>
    <n v="45.44"/>
    <n v="7"/>
    <n v="15.904"/>
    <n v="333.98399999999998"/>
    <d v="2019-01-23T00:00:00"/>
    <x v="21"/>
    <x v="5"/>
    <x v="23"/>
    <x v="1"/>
    <n v="318.08"/>
    <n v="4.7600000000000003E-2"/>
    <n v="15.904"/>
    <n v="9.1999999999999993"/>
  </r>
  <r>
    <s v="832-51-6761"/>
    <x v="0"/>
    <x v="0"/>
    <x v="1"/>
    <x v="1"/>
    <x v="4"/>
    <n v="33.880000000000003"/>
    <n v="8"/>
    <n v="13.552"/>
    <n v="284.59199999999998"/>
    <d v="2019-01-19T00:00:00"/>
    <x v="24"/>
    <x v="0"/>
    <x v="245"/>
    <x v="0"/>
    <n v="271.04000000000002"/>
    <n v="4.7600000000000003E-2"/>
    <n v="13.552"/>
    <n v="9.6"/>
  </r>
  <r>
    <s v="869-11-3082"/>
    <x v="2"/>
    <x v="2"/>
    <x v="0"/>
    <x v="1"/>
    <x v="0"/>
    <n v="96.16"/>
    <n v="4"/>
    <n v="19.231999999999999"/>
    <n v="403.87200000000001"/>
    <d v="2019-01-27T00:00:00"/>
    <x v="3"/>
    <x v="2"/>
    <x v="356"/>
    <x v="2"/>
    <n v="384.64"/>
    <n v="4.7600000000000003E-2"/>
    <n v="19.231999999999999"/>
    <n v="8.4"/>
  </r>
  <r>
    <s v="190-59-3964"/>
    <x v="2"/>
    <x v="2"/>
    <x v="0"/>
    <x v="1"/>
    <x v="4"/>
    <n v="47.16"/>
    <n v="5"/>
    <n v="11.79"/>
    <n v="247.59"/>
    <d v="2019-02-03T00:00:00"/>
    <x v="2"/>
    <x v="2"/>
    <x v="63"/>
    <x v="2"/>
    <n v="235.8"/>
    <n v="4.7600000000000003E-2"/>
    <n v="11.79"/>
    <n v="6"/>
  </r>
  <r>
    <s v="366-43-6862"/>
    <x v="2"/>
    <x v="2"/>
    <x v="1"/>
    <x v="1"/>
    <x v="1"/>
    <n v="52.89"/>
    <n v="4"/>
    <n v="10.577999999999999"/>
    <n v="222.13800000000001"/>
    <d v="2019-03-25T00:00:00"/>
    <x v="4"/>
    <x v="3"/>
    <x v="467"/>
    <x v="0"/>
    <n v="211.56"/>
    <n v="4.7600000000000003E-2"/>
    <n v="10.577999999999999"/>
    <n v="6.7"/>
  </r>
  <r>
    <s v="186-43-8965"/>
    <x v="0"/>
    <x v="0"/>
    <x v="0"/>
    <x v="0"/>
    <x v="2"/>
    <n v="47.68"/>
    <n v="2"/>
    <n v="4.7679999999999998"/>
    <n v="100.128"/>
    <d v="2019-02-24T00:00:00"/>
    <x v="5"/>
    <x v="2"/>
    <x v="468"/>
    <x v="2"/>
    <n v="95.36"/>
    <n v="4.7600000000000003E-2"/>
    <n v="4.7679999999999998"/>
    <n v="4.0999999999999996"/>
  </r>
  <r>
    <s v="784-21-9238"/>
    <x v="1"/>
    <x v="1"/>
    <x v="0"/>
    <x v="1"/>
    <x v="3"/>
    <n v="10.17"/>
    <n v="1"/>
    <n v="0.50849999999999995"/>
    <n v="10.6785"/>
    <d v="2019-02-07T00:00:00"/>
    <x v="11"/>
    <x v="4"/>
    <x v="331"/>
    <x v="1"/>
    <n v="10.17"/>
    <n v="4.7600000000000003E-2"/>
    <n v="0.50849999999999995"/>
    <n v="5.9"/>
  </r>
  <r>
    <s v="276-75-6884"/>
    <x v="0"/>
    <x v="0"/>
    <x v="1"/>
    <x v="0"/>
    <x v="0"/>
    <n v="68.709999999999994"/>
    <n v="3"/>
    <n v="10.3065"/>
    <n v="216.4365"/>
    <d v="2019-03-04T00:00:00"/>
    <x v="22"/>
    <x v="3"/>
    <x v="469"/>
    <x v="1"/>
    <n v="206.13"/>
    <n v="4.7600000000000003E-2"/>
    <n v="10.3065"/>
    <n v="8.6999999999999993"/>
  </r>
  <r>
    <s v="109-86-4363"/>
    <x v="2"/>
    <x v="2"/>
    <x v="0"/>
    <x v="0"/>
    <x v="3"/>
    <n v="60.08"/>
    <n v="7"/>
    <n v="21.027999999999999"/>
    <n v="441.58800000000002"/>
    <d v="2019-02-14T00:00:00"/>
    <x v="25"/>
    <x v="4"/>
    <x v="150"/>
    <x v="2"/>
    <n v="420.56"/>
    <n v="4.7600000000000003E-2"/>
    <n v="21.027999999999999"/>
    <n v="4.5"/>
  </r>
  <r>
    <s v="569-76-2760"/>
    <x v="0"/>
    <x v="0"/>
    <x v="0"/>
    <x v="0"/>
    <x v="3"/>
    <n v="22.01"/>
    <n v="4"/>
    <n v="4.4020000000000001"/>
    <n v="92.441999999999993"/>
    <d v="2019-01-29T00:00:00"/>
    <x v="12"/>
    <x v="6"/>
    <x v="470"/>
    <x v="2"/>
    <n v="88.04"/>
    <n v="4.7600000000000003E-2"/>
    <n v="4.4020000000000001"/>
    <n v="6.6"/>
  </r>
  <r>
    <s v="222-42-0244"/>
    <x v="2"/>
    <x v="2"/>
    <x v="0"/>
    <x v="0"/>
    <x v="0"/>
    <n v="72.11"/>
    <n v="9"/>
    <n v="32.4495"/>
    <n v="681.43949999999995"/>
    <d v="2019-01-28T00:00:00"/>
    <x v="20"/>
    <x v="3"/>
    <x v="318"/>
    <x v="2"/>
    <n v="648.99"/>
    <n v="4.7600000000000003E-2"/>
    <n v="32.4495"/>
    <n v="7.7"/>
  </r>
  <r>
    <s v="760-53-9233"/>
    <x v="0"/>
    <x v="0"/>
    <x v="0"/>
    <x v="1"/>
    <x v="5"/>
    <n v="41.28"/>
    <n v="3"/>
    <n v="6.1920000000000002"/>
    <n v="130.03200000000001"/>
    <d v="2019-03-26T00:00:00"/>
    <x v="27"/>
    <x v="6"/>
    <x v="78"/>
    <x v="2"/>
    <n v="123.84"/>
    <n v="4.7600000000000003E-2"/>
    <n v="6.1920000000000002"/>
    <n v="8.5"/>
  </r>
  <r>
    <s v="538-22-0304"/>
    <x v="1"/>
    <x v="1"/>
    <x v="1"/>
    <x v="1"/>
    <x v="1"/>
    <n v="64.95"/>
    <n v="10"/>
    <n v="32.475000000000001"/>
    <n v="681.97500000000002"/>
    <d v="2019-03-24T00:00:00"/>
    <x v="5"/>
    <x v="2"/>
    <x v="185"/>
    <x v="1"/>
    <n v="649.5"/>
    <n v="4.7600000000000003E-2"/>
    <n v="32.475000000000001"/>
    <n v="5.2"/>
  </r>
  <r>
    <s v="416-17-9926"/>
    <x v="0"/>
    <x v="0"/>
    <x v="0"/>
    <x v="0"/>
    <x v="1"/>
    <n v="74.22"/>
    <n v="10"/>
    <n v="37.11"/>
    <n v="779.31"/>
    <d v="2019-01-01T00:00:00"/>
    <x v="15"/>
    <x v="6"/>
    <x v="51"/>
    <x v="2"/>
    <n v="742.2"/>
    <n v="4.7600000000000003E-2"/>
    <n v="37.11"/>
    <n v="4.3"/>
  </r>
  <r>
    <s v="237-44-6163"/>
    <x v="0"/>
    <x v="0"/>
    <x v="1"/>
    <x v="1"/>
    <x v="1"/>
    <n v="10.56"/>
    <n v="8"/>
    <n v="4.2240000000000002"/>
    <n v="88.703999999999994"/>
    <d v="2019-01-24T00:00:00"/>
    <x v="5"/>
    <x v="4"/>
    <x v="255"/>
    <x v="1"/>
    <n v="84.48"/>
    <n v="4.7600000000000003E-2"/>
    <n v="4.2240000000000002"/>
    <n v="7.6"/>
  </r>
  <r>
    <s v="636-17-0325"/>
    <x v="2"/>
    <x v="2"/>
    <x v="1"/>
    <x v="1"/>
    <x v="0"/>
    <n v="62.57"/>
    <n v="4"/>
    <n v="12.513999999999999"/>
    <n v="262.79399999999998"/>
    <d v="2019-02-25T00:00:00"/>
    <x v="4"/>
    <x v="3"/>
    <x v="78"/>
    <x v="1"/>
    <n v="250.28"/>
    <n v="4.7600000000000003E-2"/>
    <n v="12.513999999999999"/>
    <n v="9.5"/>
  </r>
  <r>
    <s v="343-75-9322"/>
    <x v="2"/>
    <x v="2"/>
    <x v="0"/>
    <x v="0"/>
    <x v="3"/>
    <n v="11.85"/>
    <n v="8"/>
    <n v="4.74"/>
    <n v="99.54"/>
    <d v="2019-01-09T00:00:00"/>
    <x v="9"/>
    <x v="5"/>
    <x v="414"/>
    <x v="1"/>
    <n v="94.8"/>
    <n v="4.7600000000000003E-2"/>
    <n v="4.74"/>
    <n v="4.0999999999999996"/>
  </r>
  <r>
    <s v="528-14-9470"/>
    <x v="0"/>
    <x v="0"/>
    <x v="0"/>
    <x v="1"/>
    <x v="0"/>
    <n v="91.3"/>
    <n v="1"/>
    <n v="4.5650000000000004"/>
    <n v="95.864999999999995"/>
    <d v="2019-02-14T00:00:00"/>
    <x v="25"/>
    <x v="4"/>
    <x v="51"/>
    <x v="0"/>
    <n v="91.3"/>
    <n v="4.7600000000000003E-2"/>
    <n v="4.5650000000000004"/>
    <n v="9.1999999999999993"/>
  </r>
  <r>
    <s v="427-45-9297"/>
    <x v="2"/>
    <x v="2"/>
    <x v="0"/>
    <x v="0"/>
    <x v="2"/>
    <n v="40.729999999999997"/>
    <n v="7"/>
    <n v="14.2555"/>
    <n v="299.3655"/>
    <d v="2019-03-12T00:00:00"/>
    <x v="10"/>
    <x v="6"/>
    <x v="471"/>
    <x v="0"/>
    <n v="285.11"/>
    <n v="4.7600000000000003E-2"/>
    <n v="14.2555"/>
    <n v="5.4"/>
  </r>
  <r>
    <s v="807-34-3742"/>
    <x v="0"/>
    <x v="0"/>
    <x v="1"/>
    <x v="1"/>
    <x v="5"/>
    <n v="52.38"/>
    <n v="1"/>
    <n v="2.6190000000000002"/>
    <n v="54.999000000000002"/>
    <d v="2019-03-26T00:00:00"/>
    <x v="27"/>
    <x v="6"/>
    <x v="143"/>
    <x v="1"/>
    <n v="52.38"/>
    <n v="4.7600000000000003E-2"/>
    <n v="2.6190000000000002"/>
    <n v="5.8"/>
  </r>
  <r>
    <s v="288-62-1085"/>
    <x v="0"/>
    <x v="0"/>
    <x v="0"/>
    <x v="1"/>
    <x v="5"/>
    <n v="38.54"/>
    <n v="5"/>
    <n v="9.6349999999999998"/>
    <n v="202.33500000000001"/>
    <d v="2019-01-09T00:00:00"/>
    <x v="9"/>
    <x v="5"/>
    <x v="229"/>
    <x v="0"/>
    <n v="192.7"/>
    <n v="4.7600000000000003E-2"/>
    <n v="9.6349999999999998"/>
    <n v="5.6"/>
  </r>
  <r>
    <s v="670-71-7306"/>
    <x v="2"/>
    <x v="2"/>
    <x v="1"/>
    <x v="1"/>
    <x v="3"/>
    <n v="44.63"/>
    <n v="6"/>
    <n v="13.388999999999999"/>
    <n v="281.16899999999998"/>
    <d v="2019-01-02T00:00:00"/>
    <x v="18"/>
    <x v="5"/>
    <x v="390"/>
    <x v="2"/>
    <n v="267.77999999999997"/>
    <n v="4.7600000000000003E-2"/>
    <n v="13.388999999999999"/>
    <n v="5.0999999999999996"/>
  </r>
  <r>
    <s v="660-29-7083"/>
    <x v="1"/>
    <x v="1"/>
    <x v="1"/>
    <x v="1"/>
    <x v="1"/>
    <n v="55.87"/>
    <n v="10"/>
    <n v="27.934999999999999"/>
    <n v="586.63499999999999"/>
    <d v="2019-01-15T00:00:00"/>
    <x v="13"/>
    <x v="6"/>
    <x v="66"/>
    <x v="1"/>
    <n v="558.70000000000005"/>
    <n v="4.7600000000000003E-2"/>
    <n v="27.934999999999999"/>
    <n v="5.8"/>
  </r>
  <r>
    <s v="271-77-8740"/>
    <x v="1"/>
    <x v="1"/>
    <x v="0"/>
    <x v="0"/>
    <x v="3"/>
    <n v="29.22"/>
    <n v="6"/>
    <n v="8.766"/>
    <n v="184.08600000000001"/>
    <d v="2019-01-01T00:00:00"/>
    <x v="15"/>
    <x v="6"/>
    <x v="335"/>
    <x v="0"/>
    <n v="175.32"/>
    <n v="4.7600000000000003E-2"/>
    <n v="8.766"/>
    <n v="5"/>
  </r>
  <r>
    <s v="497-36-0989"/>
    <x v="0"/>
    <x v="0"/>
    <x v="1"/>
    <x v="1"/>
    <x v="5"/>
    <n v="51.94"/>
    <n v="3"/>
    <n v="7.7910000000000004"/>
    <n v="163.61099999999999"/>
    <d v="2019-02-15T00:00:00"/>
    <x v="13"/>
    <x v="1"/>
    <x v="472"/>
    <x v="1"/>
    <n v="155.82"/>
    <n v="4.7600000000000003E-2"/>
    <n v="7.7910000000000004"/>
    <n v="7.9"/>
  </r>
  <r>
    <s v="291-59-1384"/>
    <x v="2"/>
    <x v="2"/>
    <x v="1"/>
    <x v="1"/>
    <x v="1"/>
    <n v="60.3"/>
    <n v="1"/>
    <n v="3.0150000000000001"/>
    <n v="63.314999999999998"/>
    <d v="2019-02-28T00:00:00"/>
    <x v="20"/>
    <x v="4"/>
    <x v="180"/>
    <x v="1"/>
    <n v="60.3"/>
    <n v="4.7600000000000003E-2"/>
    <n v="3.0150000000000001"/>
    <n v="6"/>
  </r>
  <r>
    <s v="860-73-6466"/>
    <x v="0"/>
    <x v="0"/>
    <x v="0"/>
    <x v="0"/>
    <x v="3"/>
    <n v="39.47"/>
    <n v="2"/>
    <n v="3.9470000000000001"/>
    <n v="82.887"/>
    <d v="2019-03-02T00:00:00"/>
    <x v="18"/>
    <x v="0"/>
    <x v="473"/>
    <x v="2"/>
    <n v="78.94"/>
    <n v="4.7600000000000003E-2"/>
    <n v="3.9470000000000001"/>
    <n v="5"/>
  </r>
  <r>
    <s v="549-23-9016"/>
    <x v="1"/>
    <x v="1"/>
    <x v="0"/>
    <x v="0"/>
    <x v="4"/>
    <n v="14.87"/>
    <n v="2"/>
    <n v="1.4870000000000001"/>
    <n v="31.227"/>
    <d v="2019-02-13T00:00:00"/>
    <x v="26"/>
    <x v="5"/>
    <x v="470"/>
    <x v="2"/>
    <n v="29.74"/>
    <n v="4.7600000000000003E-2"/>
    <n v="1.4870000000000001"/>
    <n v="8.9"/>
  </r>
  <r>
    <s v="896-34-0956"/>
    <x v="0"/>
    <x v="0"/>
    <x v="1"/>
    <x v="1"/>
    <x v="5"/>
    <n v="21.32"/>
    <n v="1"/>
    <n v="1.0660000000000001"/>
    <n v="22.385999999999999"/>
    <d v="2019-01-26T00:00:00"/>
    <x v="27"/>
    <x v="0"/>
    <x v="31"/>
    <x v="1"/>
    <n v="21.32"/>
    <n v="4.7600000000000003E-2"/>
    <n v="1.0660000000000001"/>
    <n v="5.9"/>
  </r>
  <r>
    <s v="804-38-3935"/>
    <x v="0"/>
    <x v="0"/>
    <x v="0"/>
    <x v="1"/>
    <x v="1"/>
    <n v="93.78"/>
    <n v="3"/>
    <n v="14.067"/>
    <n v="295.40699999999998"/>
    <d v="2019-01-30T00:00:00"/>
    <x v="29"/>
    <x v="5"/>
    <x v="102"/>
    <x v="2"/>
    <n v="281.33999999999997"/>
    <n v="4.7600000000000003E-2"/>
    <n v="14.067"/>
    <n v="5.9"/>
  </r>
  <r>
    <s v="585-90-0249"/>
    <x v="0"/>
    <x v="0"/>
    <x v="0"/>
    <x v="1"/>
    <x v="1"/>
    <n v="73.260000000000005"/>
    <n v="1"/>
    <n v="3.6629999999999998"/>
    <n v="76.923000000000002"/>
    <d v="2019-01-27T00:00:00"/>
    <x v="3"/>
    <x v="2"/>
    <x v="182"/>
    <x v="0"/>
    <n v="73.260000000000005"/>
    <n v="4.7600000000000003E-2"/>
    <n v="3.6629999999999998"/>
    <n v="9.6999999999999993"/>
  </r>
  <r>
    <s v="862-29-5914"/>
    <x v="1"/>
    <x v="1"/>
    <x v="1"/>
    <x v="0"/>
    <x v="3"/>
    <n v="22.38"/>
    <n v="1"/>
    <n v="1.119"/>
    <n v="23.498999999999999"/>
    <d v="2019-01-30T00:00:00"/>
    <x v="29"/>
    <x v="5"/>
    <x v="48"/>
    <x v="2"/>
    <n v="22.38"/>
    <n v="4.7600000000000003E-2"/>
    <n v="1.119"/>
    <n v="8.6"/>
  </r>
  <r>
    <s v="845-94-6841"/>
    <x v="1"/>
    <x v="1"/>
    <x v="0"/>
    <x v="0"/>
    <x v="4"/>
    <n v="72.88"/>
    <n v="9"/>
    <n v="32.795999999999999"/>
    <n v="688.71600000000001"/>
    <d v="2019-01-08T00:00:00"/>
    <x v="1"/>
    <x v="6"/>
    <x v="371"/>
    <x v="1"/>
    <n v="655.92"/>
    <n v="4.7600000000000003E-2"/>
    <n v="32.795999999999999"/>
    <n v="4"/>
  </r>
  <r>
    <s v="125-45-2293"/>
    <x v="0"/>
    <x v="0"/>
    <x v="1"/>
    <x v="0"/>
    <x v="5"/>
    <n v="99.1"/>
    <n v="6"/>
    <n v="29.73"/>
    <n v="624.33000000000004"/>
    <d v="2019-01-19T00:00:00"/>
    <x v="24"/>
    <x v="0"/>
    <x v="90"/>
    <x v="1"/>
    <n v="594.6"/>
    <n v="4.7600000000000003E-2"/>
    <n v="29.73"/>
    <n v="4.2"/>
  </r>
  <r>
    <s v="843-73-4724"/>
    <x v="0"/>
    <x v="0"/>
    <x v="1"/>
    <x v="1"/>
    <x v="5"/>
    <n v="74.099999999999994"/>
    <n v="1"/>
    <n v="3.7050000000000001"/>
    <n v="77.805000000000007"/>
    <d v="2019-01-25T00:00:00"/>
    <x v="4"/>
    <x v="1"/>
    <x v="474"/>
    <x v="1"/>
    <n v="74.099999999999994"/>
    <n v="4.7600000000000003E-2"/>
    <n v="3.7050000000000001"/>
    <n v="9.1999999999999993"/>
  </r>
  <r>
    <s v="409-33-9708"/>
    <x v="0"/>
    <x v="0"/>
    <x v="1"/>
    <x v="0"/>
    <x v="5"/>
    <n v="98.48"/>
    <n v="2"/>
    <n v="9.8480000000000008"/>
    <n v="206.80799999999999"/>
    <d v="2019-02-19T00:00:00"/>
    <x v="24"/>
    <x v="6"/>
    <x v="33"/>
    <x v="0"/>
    <n v="196.96"/>
    <n v="4.7600000000000003E-2"/>
    <n v="9.8480000000000008"/>
    <n v="9.1999999999999993"/>
  </r>
  <r>
    <s v="658-66-3967"/>
    <x v="1"/>
    <x v="1"/>
    <x v="1"/>
    <x v="1"/>
    <x v="0"/>
    <n v="53.19"/>
    <n v="7"/>
    <n v="18.616499999999998"/>
    <n v="390.94650000000001"/>
    <d v="2019-01-14T00:00:00"/>
    <x v="25"/>
    <x v="3"/>
    <x v="324"/>
    <x v="0"/>
    <n v="372.33"/>
    <n v="4.7600000000000003E-2"/>
    <n v="18.616499999999998"/>
    <n v="5"/>
  </r>
  <r>
    <s v="866-70-2814"/>
    <x v="2"/>
    <x v="2"/>
    <x v="1"/>
    <x v="0"/>
    <x v="1"/>
    <n v="52.79"/>
    <n v="10"/>
    <n v="26.395"/>
    <n v="554.29499999999996"/>
    <d v="2019-02-25T00:00:00"/>
    <x v="4"/>
    <x v="3"/>
    <x v="452"/>
    <x v="0"/>
    <n v="527.9"/>
    <n v="4.7600000000000003E-2"/>
    <n v="26.395"/>
    <n v="10"/>
  </r>
  <r>
    <s v="160-22-2687"/>
    <x v="0"/>
    <x v="0"/>
    <x v="0"/>
    <x v="0"/>
    <x v="0"/>
    <n v="95.95"/>
    <n v="5"/>
    <n v="23.987500000000001"/>
    <n v="503.73750000000001"/>
    <d v="2019-01-23T00:00:00"/>
    <x v="21"/>
    <x v="5"/>
    <x v="239"/>
    <x v="0"/>
    <n v="479.75"/>
    <n v="4.7600000000000003E-2"/>
    <n v="23.987500000000001"/>
    <n v="8.8000000000000007"/>
  </r>
  <r>
    <s v="895-03-6665"/>
    <x v="2"/>
    <x v="2"/>
    <x v="1"/>
    <x v="0"/>
    <x v="5"/>
    <n v="36.51"/>
    <n v="9"/>
    <n v="16.429500000000001"/>
    <n v="345.01949999999999"/>
    <d v="2019-02-16T00:00:00"/>
    <x v="23"/>
    <x v="0"/>
    <x v="196"/>
    <x v="1"/>
    <n v="328.59"/>
    <n v="4.7600000000000003E-2"/>
    <n v="16.429500000000001"/>
    <n v="4.2"/>
  </r>
  <r>
    <s v="770-42-8960"/>
    <x v="2"/>
    <x v="2"/>
    <x v="1"/>
    <x v="1"/>
    <x v="4"/>
    <n v="21.12"/>
    <n v="8"/>
    <n v="8.4480000000000004"/>
    <n v="177.40799999999999"/>
    <d v="2019-01-01T00:00:00"/>
    <x v="15"/>
    <x v="6"/>
    <x v="475"/>
    <x v="1"/>
    <n v="168.96"/>
    <n v="4.7600000000000003E-2"/>
    <n v="8.4480000000000004"/>
    <n v="6.3"/>
  </r>
  <r>
    <s v="748-45-2862"/>
    <x v="0"/>
    <x v="0"/>
    <x v="0"/>
    <x v="0"/>
    <x v="2"/>
    <n v="28.31"/>
    <n v="4"/>
    <n v="5.6619999999999999"/>
    <n v="118.902"/>
    <d v="2019-03-07T00:00:00"/>
    <x v="11"/>
    <x v="4"/>
    <x v="476"/>
    <x v="1"/>
    <n v="113.24"/>
    <n v="4.7600000000000003E-2"/>
    <n v="5.6619999999999999"/>
    <n v="8.1999999999999993"/>
  </r>
  <r>
    <s v="234-36-2483"/>
    <x v="2"/>
    <x v="2"/>
    <x v="1"/>
    <x v="1"/>
    <x v="0"/>
    <n v="57.59"/>
    <n v="6"/>
    <n v="17.277000000000001"/>
    <n v="362.81700000000001"/>
    <d v="2019-02-15T00:00:00"/>
    <x v="13"/>
    <x v="1"/>
    <x v="477"/>
    <x v="1"/>
    <n v="345.54"/>
    <n v="4.7600000000000003E-2"/>
    <n v="17.277000000000001"/>
    <n v="5.0999999999999996"/>
  </r>
  <r>
    <s v="316-66-3011"/>
    <x v="0"/>
    <x v="0"/>
    <x v="0"/>
    <x v="0"/>
    <x v="4"/>
    <n v="47.63"/>
    <n v="9"/>
    <n v="21.433499999999999"/>
    <n v="450.1035"/>
    <d v="2019-01-23T00:00:00"/>
    <x v="21"/>
    <x v="5"/>
    <x v="478"/>
    <x v="1"/>
    <n v="428.67"/>
    <n v="4.7600000000000003E-2"/>
    <n v="21.433499999999999"/>
    <n v="5"/>
  </r>
  <r>
    <s v="848-95-6252"/>
    <x v="1"/>
    <x v="1"/>
    <x v="0"/>
    <x v="0"/>
    <x v="2"/>
    <n v="86.27"/>
    <n v="1"/>
    <n v="4.3135000000000003"/>
    <n v="90.583500000000001"/>
    <d v="2019-02-20T00:00:00"/>
    <x v="7"/>
    <x v="5"/>
    <x v="38"/>
    <x v="0"/>
    <n v="86.27"/>
    <n v="4.7600000000000003E-2"/>
    <n v="4.3135000000000003"/>
    <n v="7"/>
  </r>
  <r>
    <s v="840-76-5966"/>
    <x v="0"/>
    <x v="0"/>
    <x v="0"/>
    <x v="1"/>
    <x v="3"/>
    <n v="12.76"/>
    <n v="2"/>
    <n v="1.276"/>
    <n v="26.795999999999999"/>
    <d v="2019-01-08T00:00:00"/>
    <x v="1"/>
    <x v="6"/>
    <x v="191"/>
    <x v="0"/>
    <n v="25.52"/>
    <n v="4.7600000000000003E-2"/>
    <n v="1.276"/>
    <n v="7.8"/>
  </r>
  <r>
    <s v="152-03-4217"/>
    <x v="2"/>
    <x v="2"/>
    <x v="1"/>
    <x v="0"/>
    <x v="2"/>
    <n v="11.28"/>
    <n v="9"/>
    <n v="5.0759999999999996"/>
    <n v="106.596"/>
    <d v="2019-03-17T00:00:00"/>
    <x v="17"/>
    <x v="2"/>
    <x v="479"/>
    <x v="2"/>
    <n v="101.52"/>
    <n v="4.7600000000000003E-2"/>
    <n v="5.0759999999999996"/>
    <n v="4.3"/>
  </r>
  <r>
    <s v="533-66-5566"/>
    <x v="2"/>
    <x v="2"/>
    <x v="1"/>
    <x v="0"/>
    <x v="2"/>
    <n v="51.07"/>
    <n v="7"/>
    <n v="17.874500000000001"/>
    <n v="375.36450000000002"/>
    <d v="2019-01-12T00:00:00"/>
    <x v="10"/>
    <x v="0"/>
    <x v="437"/>
    <x v="1"/>
    <n v="357.49"/>
    <n v="4.7600000000000003E-2"/>
    <n v="17.874500000000001"/>
    <n v="7"/>
  </r>
  <r>
    <s v="124-31-1458"/>
    <x v="0"/>
    <x v="0"/>
    <x v="0"/>
    <x v="0"/>
    <x v="1"/>
    <n v="79.59"/>
    <n v="3"/>
    <n v="11.938499999999999"/>
    <n v="250.70849999999999"/>
    <d v="2019-01-08T00:00:00"/>
    <x v="1"/>
    <x v="6"/>
    <x v="101"/>
    <x v="1"/>
    <n v="238.77"/>
    <n v="4.7600000000000003E-2"/>
    <n v="11.938499999999999"/>
    <n v="6.6"/>
  </r>
  <r>
    <s v="176-78-1170"/>
    <x v="1"/>
    <x v="1"/>
    <x v="0"/>
    <x v="1"/>
    <x v="0"/>
    <n v="33.81"/>
    <n v="3"/>
    <n v="5.0715000000000003"/>
    <n v="106.50149999999999"/>
    <d v="2019-01-26T00:00:00"/>
    <x v="27"/>
    <x v="0"/>
    <x v="480"/>
    <x v="0"/>
    <n v="101.43"/>
    <n v="4.7600000000000003E-2"/>
    <n v="5.0715000000000003"/>
    <n v="7.3"/>
  </r>
  <r>
    <s v="361-59-0574"/>
    <x v="2"/>
    <x v="2"/>
    <x v="0"/>
    <x v="1"/>
    <x v="3"/>
    <n v="90.53"/>
    <n v="8"/>
    <n v="36.212000000000003"/>
    <n v="760.452"/>
    <d v="2019-03-15T00:00:00"/>
    <x v="13"/>
    <x v="1"/>
    <x v="481"/>
    <x v="2"/>
    <n v="724.24"/>
    <n v="4.7600000000000003E-2"/>
    <n v="36.212000000000003"/>
    <n v="6.5"/>
  </r>
  <r>
    <s v="101-81-4070"/>
    <x v="1"/>
    <x v="1"/>
    <x v="0"/>
    <x v="0"/>
    <x v="0"/>
    <n v="62.82"/>
    <n v="2"/>
    <n v="6.282"/>
    <n v="131.922"/>
    <d v="2019-01-17T00:00:00"/>
    <x v="17"/>
    <x v="4"/>
    <x v="482"/>
    <x v="0"/>
    <n v="125.64"/>
    <n v="4.7600000000000003E-2"/>
    <n v="6.282"/>
    <n v="4.9000000000000004"/>
  </r>
  <r>
    <s v="631-34-1880"/>
    <x v="1"/>
    <x v="1"/>
    <x v="0"/>
    <x v="1"/>
    <x v="4"/>
    <n v="24.31"/>
    <n v="3"/>
    <n v="3.6465000000000001"/>
    <n v="76.576499999999996"/>
    <d v="2019-01-08T00:00:00"/>
    <x v="1"/>
    <x v="6"/>
    <x v="268"/>
    <x v="2"/>
    <n v="72.930000000000007"/>
    <n v="4.7600000000000003E-2"/>
    <n v="3.6465000000000001"/>
    <n v="4.3"/>
  </r>
  <r>
    <s v="852-82-2749"/>
    <x v="0"/>
    <x v="0"/>
    <x v="1"/>
    <x v="1"/>
    <x v="3"/>
    <n v="64.59"/>
    <n v="4"/>
    <n v="12.917999999999999"/>
    <n v="271.27800000000002"/>
    <d v="2019-01-06T00:00:00"/>
    <x v="8"/>
    <x v="2"/>
    <x v="483"/>
    <x v="0"/>
    <n v="258.36"/>
    <n v="4.7600000000000003E-2"/>
    <n v="12.917999999999999"/>
    <n v="9.3000000000000007"/>
  </r>
  <r>
    <s v="873-14-6353"/>
    <x v="0"/>
    <x v="0"/>
    <x v="0"/>
    <x v="1"/>
    <x v="4"/>
    <n v="24.82"/>
    <n v="7"/>
    <n v="8.6869999999999994"/>
    <n v="182.42699999999999"/>
    <d v="2019-02-16T00:00:00"/>
    <x v="23"/>
    <x v="0"/>
    <x v="373"/>
    <x v="2"/>
    <n v="173.74"/>
    <n v="4.7600000000000003E-2"/>
    <n v="8.6869999999999994"/>
    <n v="7.1"/>
  </r>
  <r>
    <s v="584-66-4073"/>
    <x v="1"/>
    <x v="1"/>
    <x v="1"/>
    <x v="1"/>
    <x v="5"/>
    <n v="56.5"/>
    <n v="1"/>
    <n v="2.8250000000000002"/>
    <n v="59.325000000000003"/>
    <d v="2019-03-13T00:00:00"/>
    <x v="26"/>
    <x v="5"/>
    <x v="484"/>
    <x v="0"/>
    <n v="56.5"/>
    <n v="4.7600000000000003E-2"/>
    <n v="2.8250000000000002"/>
    <n v="9.6"/>
  </r>
  <r>
    <s v="544-55-9589"/>
    <x v="2"/>
    <x v="2"/>
    <x v="0"/>
    <x v="0"/>
    <x v="1"/>
    <n v="21.43"/>
    <n v="10"/>
    <n v="10.715"/>
    <n v="225.01499999999999"/>
    <d v="2019-01-28T00:00:00"/>
    <x v="20"/>
    <x v="3"/>
    <x v="159"/>
    <x v="1"/>
    <n v="214.3"/>
    <n v="4.7600000000000003E-2"/>
    <n v="10.715"/>
    <n v="6.2"/>
  </r>
  <r>
    <s v="166-19-2553"/>
    <x v="0"/>
    <x v="0"/>
    <x v="0"/>
    <x v="1"/>
    <x v="3"/>
    <n v="89.06"/>
    <n v="6"/>
    <n v="26.718"/>
    <n v="561.07799999999997"/>
    <d v="2019-01-18T00:00:00"/>
    <x v="28"/>
    <x v="1"/>
    <x v="111"/>
    <x v="1"/>
    <n v="534.36"/>
    <n v="4.7600000000000003E-2"/>
    <n v="26.718"/>
    <n v="9.9"/>
  </r>
  <r>
    <s v="737-88-5876"/>
    <x v="0"/>
    <x v="0"/>
    <x v="0"/>
    <x v="1"/>
    <x v="2"/>
    <n v="23.29"/>
    <n v="4"/>
    <n v="4.6580000000000004"/>
    <n v="97.817999999999998"/>
    <d v="2019-03-19T00:00:00"/>
    <x v="24"/>
    <x v="6"/>
    <x v="408"/>
    <x v="2"/>
    <n v="93.16"/>
    <n v="4.7600000000000003E-2"/>
    <n v="4.6580000000000004"/>
    <n v="5.9"/>
  </r>
  <r>
    <s v="154-87-7367"/>
    <x v="1"/>
    <x v="1"/>
    <x v="1"/>
    <x v="1"/>
    <x v="2"/>
    <n v="65.260000000000005"/>
    <n v="8"/>
    <n v="26.103999999999999"/>
    <n v="548.18399999999997"/>
    <d v="2019-03-15T00:00:00"/>
    <x v="13"/>
    <x v="1"/>
    <x v="214"/>
    <x v="0"/>
    <n v="522.08000000000004"/>
    <n v="4.7600000000000003E-2"/>
    <n v="26.103999999999999"/>
    <n v="6.3"/>
  </r>
  <r>
    <s v="885-56-0389"/>
    <x v="1"/>
    <x v="1"/>
    <x v="0"/>
    <x v="1"/>
    <x v="5"/>
    <n v="52.35"/>
    <n v="1"/>
    <n v="2.6175000000000002"/>
    <n v="54.967500000000001"/>
    <d v="2019-02-12T00:00:00"/>
    <x v="10"/>
    <x v="6"/>
    <x v="438"/>
    <x v="1"/>
    <n v="52.35"/>
    <n v="4.7600000000000003E-2"/>
    <n v="2.6175000000000002"/>
    <n v="4"/>
  </r>
  <r>
    <s v="608-05-3804"/>
    <x v="2"/>
    <x v="2"/>
    <x v="0"/>
    <x v="1"/>
    <x v="1"/>
    <n v="39.75"/>
    <n v="1"/>
    <n v="1.9875"/>
    <n v="41.737499999999997"/>
    <d v="2019-02-25T00:00:00"/>
    <x v="4"/>
    <x v="3"/>
    <x v="99"/>
    <x v="1"/>
    <n v="39.75"/>
    <n v="4.7600000000000003E-2"/>
    <n v="1.9875"/>
    <n v="6.1"/>
  </r>
  <r>
    <s v="448-61-3783"/>
    <x v="0"/>
    <x v="0"/>
    <x v="1"/>
    <x v="0"/>
    <x v="1"/>
    <n v="90.02"/>
    <n v="8"/>
    <n v="36.008000000000003"/>
    <n v="756.16800000000001"/>
    <d v="2019-03-21T00:00:00"/>
    <x v="16"/>
    <x v="4"/>
    <x v="394"/>
    <x v="2"/>
    <n v="720.16"/>
    <n v="4.7600000000000003E-2"/>
    <n v="36.008000000000003"/>
    <n v="4.5"/>
  </r>
  <r>
    <s v="761-49-0439"/>
    <x v="2"/>
    <x v="2"/>
    <x v="0"/>
    <x v="0"/>
    <x v="1"/>
    <n v="12.1"/>
    <n v="8"/>
    <n v="4.84"/>
    <n v="101.64"/>
    <d v="2019-01-19T00:00:00"/>
    <x v="24"/>
    <x v="0"/>
    <x v="79"/>
    <x v="0"/>
    <n v="96.8"/>
    <n v="4.7600000000000003E-2"/>
    <n v="4.84"/>
    <n v="8.6"/>
  </r>
  <r>
    <s v="490-95-0021"/>
    <x v="2"/>
    <x v="2"/>
    <x v="0"/>
    <x v="0"/>
    <x v="4"/>
    <n v="33.21"/>
    <n v="10"/>
    <n v="16.605"/>
    <n v="348.70499999999998"/>
    <d v="2019-01-08T00:00:00"/>
    <x v="1"/>
    <x v="6"/>
    <x v="485"/>
    <x v="0"/>
    <n v="332.1"/>
    <n v="4.7600000000000003E-2"/>
    <n v="16.605"/>
    <n v="6"/>
  </r>
  <r>
    <s v="115-38-7388"/>
    <x v="1"/>
    <x v="1"/>
    <x v="0"/>
    <x v="0"/>
    <x v="5"/>
    <n v="10.18"/>
    <n v="8"/>
    <n v="4.0720000000000001"/>
    <n v="85.512"/>
    <d v="2019-03-30T00:00:00"/>
    <x v="29"/>
    <x v="0"/>
    <x v="423"/>
    <x v="2"/>
    <n v="81.44"/>
    <n v="4.7600000000000003E-2"/>
    <n v="4.0720000000000001"/>
    <n v="9.5"/>
  </r>
  <r>
    <s v="311-13-6971"/>
    <x v="2"/>
    <x v="2"/>
    <x v="0"/>
    <x v="1"/>
    <x v="3"/>
    <n v="31.99"/>
    <n v="10"/>
    <n v="15.994999999999999"/>
    <n v="335.89499999999998"/>
    <d v="2019-02-20T00:00:00"/>
    <x v="7"/>
    <x v="5"/>
    <x v="486"/>
    <x v="2"/>
    <n v="319.89999999999998"/>
    <n v="4.7600000000000003E-2"/>
    <n v="15.994999999999999"/>
    <n v="9.9"/>
  </r>
  <r>
    <s v="291-55-6563"/>
    <x v="0"/>
    <x v="0"/>
    <x v="0"/>
    <x v="0"/>
    <x v="2"/>
    <n v="34.42"/>
    <n v="6"/>
    <n v="10.326000000000001"/>
    <n v="216.846"/>
    <d v="2019-03-30T00:00:00"/>
    <x v="29"/>
    <x v="0"/>
    <x v="47"/>
    <x v="0"/>
    <n v="206.52"/>
    <n v="4.7600000000000003E-2"/>
    <n v="10.326000000000001"/>
    <n v="7.5"/>
  </r>
  <r>
    <s v="548-48-3156"/>
    <x v="0"/>
    <x v="0"/>
    <x v="0"/>
    <x v="0"/>
    <x v="4"/>
    <n v="83.34"/>
    <n v="2"/>
    <n v="8.3339999999999996"/>
    <n v="175.01400000000001"/>
    <d v="2019-03-19T00:00:00"/>
    <x v="24"/>
    <x v="6"/>
    <x v="303"/>
    <x v="1"/>
    <n v="166.68"/>
    <n v="4.7600000000000003E-2"/>
    <n v="8.3339999999999996"/>
    <n v="7.6"/>
  </r>
  <r>
    <s v="460-93-5834"/>
    <x v="0"/>
    <x v="0"/>
    <x v="1"/>
    <x v="1"/>
    <x v="3"/>
    <n v="45.58"/>
    <n v="7"/>
    <n v="15.952999999999999"/>
    <n v="335.01299999999998"/>
    <d v="2019-01-13T00:00:00"/>
    <x v="26"/>
    <x v="2"/>
    <x v="487"/>
    <x v="1"/>
    <n v="319.06"/>
    <n v="4.7600000000000003E-2"/>
    <n v="15.952999999999999"/>
    <n v="5"/>
  </r>
  <r>
    <s v="325-89-4209"/>
    <x v="0"/>
    <x v="0"/>
    <x v="0"/>
    <x v="1"/>
    <x v="4"/>
    <n v="87.9"/>
    <n v="1"/>
    <n v="4.3949999999999996"/>
    <n v="92.295000000000002"/>
    <d v="2019-02-05T00:00:00"/>
    <x v="0"/>
    <x v="6"/>
    <x v="144"/>
    <x v="0"/>
    <n v="87.9"/>
    <n v="4.7600000000000003E-2"/>
    <n v="4.3949999999999996"/>
    <n v="6.7"/>
  </r>
  <r>
    <s v="884-80-6021"/>
    <x v="0"/>
    <x v="0"/>
    <x v="0"/>
    <x v="0"/>
    <x v="1"/>
    <n v="73.47"/>
    <n v="10"/>
    <n v="36.734999999999999"/>
    <n v="771.43499999999995"/>
    <d v="2019-03-23T00:00:00"/>
    <x v="21"/>
    <x v="0"/>
    <x v="488"/>
    <x v="0"/>
    <n v="734.7"/>
    <n v="4.7600000000000003E-2"/>
    <n v="36.734999999999999"/>
    <n v="9.5"/>
  </r>
  <r>
    <s v="137-74-8729"/>
    <x v="1"/>
    <x v="1"/>
    <x v="1"/>
    <x v="0"/>
    <x v="5"/>
    <n v="12.19"/>
    <n v="8"/>
    <n v="4.8760000000000003"/>
    <n v="102.396"/>
    <d v="2019-03-13T00:00:00"/>
    <x v="26"/>
    <x v="5"/>
    <x v="433"/>
    <x v="0"/>
    <n v="97.52"/>
    <n v="4.7600000000000003E-2"/>
    <n v="4.8760000000000003"/>
    <n v="6.8"/>
  </r>
  <r>
    <s v="880-46-5796"/>
    <x v="0"/>
    <x v="0"/>
    <x v="0"/>
    <x v="1"/>
    <x v="3"/>
    <n v="76.92"/>
    <n v="10"/>
    <n v="38.46"/>
    <n v="807.66"/>
    <d v="2019-03-17T00:00:00"/>
    <x v="17"/>
    <x v="2"/>
    <x v="267"/>
    <x v="0"/>
    <n v="769.2"/>
    <n v="4.7600000000000003E-2"/>
    <n v="38.46"/>
    <n v="5.6"/>
  </r>
  <r>
    <s v="389-70-2397"/>
    <x v="1"/>
    <x v="1"/>
    <x v="1"/>
    <x v="0"/>
    <x v="0"/>
    <n v="83.66"/>
    <n v="5"/>
    <n v="20.914999999999999"/>
    <n v="439.21499999999997"/>
    <d v="2019-02-21T00:00:00"/>
    <x v="16"/>
    <x v="4"/>
    <x v="306"/>
    <x v="1"/>
    <n v="418.3"/>
    <n v="4.7600000000000003E-2"/>
    <n v="20.914999999999999"/>
    <n v="7.2"/>
  </r>
  <r>
    <s v="114-35-5271"/>
    <x v="2"/>
    <x v="2"/>
    <x v="1"/>
    <x v="0"/>
    <x v="1"/>
    <n v="57.91"/>
    <n v="8"/>
    <n v="23.164000000000001"/>
    <n v="486.44400000000002"/>
    <d v="2019-02-07T00:00:00"/>
    <x v="11"/>
    <x v="4"/>
    <x v="379"/>
    <x v="1"/>
    <n v="463.28"/>
    <n v="4.7600000000000003E-2"/>
    <n v="23.164000000000001"/>
    <n v="8.1"/>
  </r>
  <r>
    <s v="607-76-6216"/>
    <x v="1"/>
    <x v="1"/>
    <x v="0"/>
    <x v="0"/>
    <x v="5"/>
    <n v="92.49"/>
    <n v="5"/>
    <n v="23.122499999999999"/>
    <n v="485.57249999999999"/>
    <d v="2019-03-02T00:00:00"/>
    <x v="18"/>
    <x v="0"/>
    <x v="489"/>
    <x v="2"/>
    <n v="462.45"/>
    <n v="4.7600000000000003E-2"/>
    <n v="23.122499999999999"/>
    <n v="8.6"/>
  </r>
  <r>
    <s v="715-20-1673"/>
    <x v="2"/>
    <x v="2"/>
    <x v="1"/>
    <x v="1"/>
    <x v="1"/>
    <n v="28.38"/>
    <n v="5"/>
    <n v="7.0949999999999998"/>
    <n v="148.995"/>
    <d v="2019-03-06T00:00:00"/>
    <x v="8"/>
    <x v="5"/>
    <x v="490"/>
    <x v="1"/>
    <n v="141.9"/>
    <n v="4.7600000000000003E-2"/>
    <n v="7.0949999999999998"/>
    <n v="9.4"/>
  </r>
  <r>
    <s v="811-35-1094"/>
    <x v="2"/>
    <x v="2"/>
    <x v="0"/>
    <x v="1"/>
    <x v="1"/>
    <n v="50.45"/>
    <n v="6"/>
    <n v="15.135"/>
    <n v="317.83499999999998"/>
    <d v="2019-02-06T00:00:00"/>
    <x v="8"/>
    <x v="5"/>
    <x v="204"/>
    <x v="2"/>
    <n v="302.7"/>
    <n v="4.7600000000000003E-2"/>
    <n v="15.135"/>
    <n v="8.9"/>
  </r>
  <r>
    <s v="699-88-1972"/>
    <x v="2"/>
    <x v="2"/>
    <x v="1"/>
    <x v="1"/>
    <x v="0"/>
    <n v="99.16"/>
    <n v="8"/>
    <n v="39.664000000000001"/>
    <n v="832.94399999999996"/>
    <d v="2019-01-28T00:00:00"/>
    <x v="20"/>
    <x v="3"/>
    <x v="59"/>
    <x v="2"/>
    <n v="793.28"/>
    <n v="4.7600000000000003E-2"/>
    <n v="39.664000000000001"/>
    <n v="4.2"/>
  </r>
  <r>
    <s v="781-84-8059"/>
    <x v="1"/>
    <x v="1"/>
    <x v="1"/>
    <x v="1"/>
    <x v="5"/>
    <n v="60.74"/>
    <n v="7"/>
    <n v="21.259"/>
    <n v="446.43900000000002"/>
    <d v="2019-01-18T00:00:00"/>
    <x v="28"/>
    <x v="1"/>
    <x v="293"/>
    <x v="0"/>
    <n v="425.18"/>
    <n v="4.7600000000000003E-2"/>
    <n v="21.259"/>
    <n v="5"/>
  </r>
  <r>
    <s v="409-49-6995"/>
    <x v="1"/>
    <x v="1"/>
    <x v="0"/>
    <x v="0"/>
    <x v="4"/>
    <n v="47.27"/>
    <n v="6"/>
    <n v="14.180999999999999"/>
    <n v="297.80099999999999"/>
    <d v="2019-02-05T00:00:00"/>
    <x v="0"/>
    <x v="6"/>
    <x v="79"/>
    <x v="1"/>
    <n v="283.62"/>
    <n v="4.7600000000000003E-2"/>
    <n v="14.180999999999999"/>
    <n v="8.8000000000000007"/>
  </r>
  <r>
    <s v="725-54-0677"/>
    <x v="1"/>
    <x v="1"/>
    <x v="0"/>
    <x v="1"/>
    <x v="0"/>
    <n v="85.6"/>
    <n v="7"/>
    <n v="29.96"/>
    <n v="629.16"/>
    <d v="2019-03-02T00:00:00"/>
    <x v="18"/>
    <x v="0"/>
    <x v="491"/>
    <x v="1"/>
    <n v="599.20000000000005"/>
    <n v="4.7600000000000003E-2"/>
    <n v="29.96"/>
    <n v="5.3"/>
  </r>
  <r>
    <s v="146-09-5432"/>
    <x v="0"/>
    <x v="0"/>
    <x v="0"/>
    <x v="1"/>
    <x v="4"/>
    <n v="35.04"/>
    <n v="9"/>
    <n v="15.768000000000001"/>
    <n v="331.12799999999999"/>
    <d v="2019-02-09T00:00:00"/>
    <x v="9"/>
    <x v="0"/>
    <x v="151"/>
    <x v="0"/>
    <n v="315.36"/>
    <n v="4.7600000000000003E-2"/>
    <n v="15.768000000000001"/>
    <n v="4.5999999999999996"/>
  </r>
  <r>
    <s v="377-79-7592"/>
    <x v="1"/>
    <x v="1"/>
    <x v="0"/>
    <x v="0"/>
    <x v="1"/>
    <n v="44.84"/>
    <n v="9"/>
    <n v="20.178000000000001"/>
    <n v="423.738"/>
    <d v="2019-01-14T00:00:00"/>
    <x v="25"/>
    <x v="3"/>
    <x v="466"/>
    <x v="2"/>
    <n v="403.56"/>
    <n v="4.7600000000000003E-2"/>
    <n v="20.178000000000001"/>
    <n v="7.5"/>
  </r>
  <r>
    <s v="509-10-0516"/>
    <x v="2"/>
    <x v="2"/>
    <x v="1"/>
    <x v="1"/>
    <x v="2"/>
    <n v="45.97"/>
    <n v="4"/>
    <n v="9.1940000000000008"/>
    <n v="193.07400000000001"/>
    <d v="2019-02-09T00:00:00"/>
    <x v="9"/>
    <x v="0"/>
    <x v="110"/>
    <x v="0"/>
    <n v="183.88"/>
    <n v="4.7600000000000003E-2"/>
    <n v="9.1940000000000008"/>
    <n v="5.0999999999999996"/>
  </r>
  <r>
    <s v="595-94-9924"/>
    <x v="0"/>
    <x v="0"/>
    <x v="0"/>
    <x v="0"/>
    <x v="0"/>
    <n v="27.73"/>
    <n v="5"/>
    <n v="6.9325000000000001"/>
    <n v="145.58250000000001"/>
    <d v="2019-03-26T00:00:00"/>
    <x v="27"/>
    <x v="6"/>
    <x v="277"/>
    <x v="2"/>
    <n v="138.65"/>
    <n v="4.7600000000000003E-2"/>
    <n v="6.9325000000000001"/>
    <n v="4.2"/>
  </r>
  <r>
    <s v="865-41-9075"/>
    <x v="0"/>
    <x v="0"/>
    <x v="1"/>
    <x v="1"/>
    <x v="4"/>
    <n v="11.53"/>
    <n v="7"/>
    <n v="4.0354999999999999"/>
    <n v="84.745500000000007"/>
    <d v="2019-01-28T00:00:00"/>
    <x v="20"/>
    <x v="3"/>
    <x v="492"/>
    <x v="1"/>
    <n v="80.709999999999994"/>
    <n v="4.7600000000000003E-2"/>
    <n v="4.0354999999999999"/>
    <n v="8.1"/>
  </r>
  <r>
    <s v="545-07-8534"/>
    <x v="1"/>
    <x v="1"/>
    <x v="1"/>
    <x v="0"/>
    <x v="0"/>
    <n v="58.32"/>
    <n v="2"/>
    <n v="5.8319999999999999"/>
    <n v="122.47199999999999"/>
    <d v="2019-02-14T00:00:00"/>
    <x v="25"/>
    <x v="4"/>
    <x v="179"/>
    <x v="0"/>
    <n v="116.64"/>
    <n v="4.7600000000000003E-2"/>
    <n v="5.8319999999999999"/>
    <n v="6"/>
  </r>
  <r>
    <s v="118-62-1812"/>
    <x v="1"/>
    <x v="1"/>
    <x v="0"/>
    <x v="0"/>
    <x v="2"/>
    <n v="78.38"/>
    <n v="4"/>
    <n v="15.676"/>
    <n v="329.19600000000003"/>
    <d v="2019-03-24T00:00:00"/>
    <x v="5"/>
    <x v="2"/>
    <x v="493"/>
    <x v="1"/>
    <n v="313.52"/>
    <n v="4.7600000000000003E-2"/>
    <n v="15.676"/>
    <n v="7.9"/>
  </r>
  <r>
    <s v="450-42-3339"/>
    <x v="1"/>
    <x v="1"/>
    <x v="1"/>
    <x v="1"/>
    <x v="0"/>
    <n v="84.61"/>
    <n v="10"/>
    <n v="42.305"/>
    <n v="888.40499999999997"/>
    <d v="2019-02-09T00:00:00"/>
    <x v="9"/>
    <x v="0"/>
    <x v="262"/>
    <x v="2"/>
    <n v="846.1"/>
    <n v="4.7600000000000003E-2"/>
    <n v="42.305"/>
    <n v="8.8000000000000007"/>
  </r>
  <r>
    <s v="851-98-3555"/>
    <x v="2"/>
    <x v="2"/>
    <x v="1"/>
    <x v="0"/>
    <x v="0"/>
    <n v="82.88"/>
    <n v="5"/>
    <n v="20.72"/>
    <n v="435.12"/>
    <d v="2019-03-24T00:00:00"/>
    <x v="5"/>
    <x v="2"/>
    <x v="402"/>
    <x v="2"/>
    <n v="414.4"/>
    <n v="4.7600000000000003E-2"/>
    <n v="20.72"/>
    <n v="6.6"/>
  </r>
  <r>
    <s v="186-71-5196"/>
    <x v="0"/>
    <x v="0"/>
    <x v="0"/>
    <x v="0"/>
    <x v="4"/>
    <n v="79.540000000000006"/>
    <n v="2"/>
    <n v="7.9539999999999997"/>
    <n v="167.03399999999999"/>
    <d v="2019-03-27T00:00:00"/>
    <x v="3"/>
    <x v="5"/>
    <x v="269"/>
    <x v="0"/>
    <n v="159.08000000000001"/>
    <n v="4.7600000000000003E-2"/>
    <n v="7.9539999999999997"/>
    <n v="6.2"/>
  </r>
  <r>
    <s v="624-01-8356"/>
    <x v="2"/>
    <x v="2"/>
    <x v="1"/>
    <x v="0"/>
    <x v="2"/>
    <n v="49.01"/>
    <n v="10"/>
    <n v="24.504999999999999"/>
    <n v="514.60500000000002"/>
    <d v="2019-01-27T00:00:00"/>
    <x v="3"/>
    <x v="2"/>
    <x v="494"/>
    <x v="2"/>
    <n v="490.1"/>
    <n v="4.7600000000000003E-2"/>
    <n v="24.504999999999999"/>
    <n v="4.2"/>
  </r>
  <r>
    <s v="313-66-9943"/>
    <x v="2"/>
    <x v="2"/>
    <x v="0"/>
    <x v="0"/>
    <x v="4"/>
    <n v="29.15"/>
    <n v="3"/>
    <n v="4.3724999999999996"/>
    <n v="91.822500000000005"/>
    <d v="2019-03-27T00:00:00"/>
    <x v="3"/>
    <x v="5"/>
    <x v="245"/>
    <x v="2"/>
    <n v="87.45"/>
    <n v="4.7600000000000003E-2"/>
    <n v="4.3724999999999996"/>
    <n v="7.3"/>
  </r>
  <r>
    <s v="151-27-8496"/>
    <x v="1"/>
    <x v="1"/>
    <x v="1"/>
    <x v="0"/>
    <x v="1"/>
    <n v="56.13"/>
    <n v="4"/>
    <n v="11.226000000000001"/>
    <n v="235.74600000000001"/>
    <d v="2019-01-19T00:00:00"/>
    <x v="24"/>
    <x v="0"/>
    <x v="354"/>
    <x v="0"/>
    <n v="224.52"/>
    <n v="4.7600000000000003E-2"/>
    <n v="11.226000000000001"/>
    <n v="8.6"/>
  </r>
  <r>
    <s v="453-33-6436"/>
    <x v="0"/>
    <x v="0"/>
    <x v="1"/>
    <x v="0"/>
    <x v="2"/>
    <n v="93.12"/>
    <n v="8"/>
    <n v="37.247999999999998"/>
    <n v="782.20799999999997"/>
    <d v="2019-02-07T00:00:00"/>
    <x v="11"/>
    <x v="4"/>
    <x v="495"/>
    <x v="1"/>
    <n v="744.96"/>
    <n v="4.7600000000000003E-2"/>
    <n v="37.247999999999998"/>
    <n v="6.8"/>
  </r>
  <r>
    <s v="522-57-8364"/>
    <x v="0"/>
    <x v="0"/>
    <x v="0"/>
    <x v="1"/>
    <x v="5"/>
    <n v="51.34"/>
    <n v="8"/>
    <n v="20.536000000000001"/>
    <n v="431.25599999999997"/>
    <d v="2019-01-31T00:00:00"/>
    <x v="30"/>
    <x v="4"/>
    <x v="158"/>
    <x v="0"/>
    <n v="410.72"/>
    <n v="4.7600000000000003E-2"/>
    <n v="20.536000000000001"/>
    <n v="7.6"/>
  </r>
  <r>
    <s v="459-45-2396"/>
    <x v="0"/>
    <x v="0"/>
    <x v="0"/>
    <x v="0"/>
    <x v="4"/>
    <n v="99.6"/>
    <n v="3"/>
    <n v="14.94"/>
    <n v="313.74"/>
    <d v="2019-02-25T00:00:00"/>
    <x v="4"/>
    <x v="3"/>
    <x v="40"/>
    <x v="1"/>
    <n v="298.8"/>
    <n v="4.7600000000000003E-2"/>
    <n v="14.94"/>
    <n v="5.8"/>
  </r>
  <r>
    <s v="717-96-4189"/>
    <x v="1"/>
    <x v="1"/>
    <x v="1"/>
    <x v="0"/>
    <x v="1"/>
    <n v="35.49"/>
    <n v="6"/>
    <n v="10.647"/>
    <n v="223.58699999999999"/>
    <d v="2019-02-02T00:00:00"/>
    <x v="18"/>
    <x v="0"/>
    <x v="343"/>
    <x v="1"/>
    <n v="212.94"/>
    <n v="4.7600000000000003E-2"/>
    <n v="10.647"/>
    <n v="4.0999999999999996"/>
  </r>
  <r>
    <s v="722-13-2115"/>
    <x v="1"/>
    <x v="1"/>
    <x v="0"/>
    <x v="1"/>
    <x v="3"/>
    <n v="42.85"/>
    <n v="1"/>
    <n v="2.1425000000000001"/>
    <n v="44.9925"/>
    <d v="2019-03-14T00:00:00"/>
    <x v="25"/>
    <x v="4"/>
    <x v="29"/>
    <x v="2"/>
    <n v="42.85"/>
    <n v="4.7600000000000003E-2"/>
    <n v="2.1425000000000001"/>
    <n v="9.3000000000000007"/>
  </r>
  <r>
    <s v="749-81-8133"/>
    <x v="0"/>
    <x v="0"/>
    <x v="1"/>
    <x v="0"/>
    <x v="5"/>
    <n v="94.67"/>
    <n v="4"/>
    <n v="18.934000000000001"/>
    <n v="397.61399999999998"/>
    <d v="2019-03-11T00:00:00"/>
    <x v="14"/>
    <x v="3"/>
    <x v="153"/>
    <x v="1"/>
    <n v="378.68"/>
    <n v="4.7600000000000003E-2"/>
    <n v="18.934000000000001"/>
    <n v="6.8"/>
  </r>
  <r>
    <s v="777-67-2495"/>
    <x v="2"/>
    <x v="2"/>
    <x v="1"/>
    <x v="1"/>
    <x v="2"/>
    <n v="68.97"/>
    <n v="3"/>
    <n v="10.345499999999999"/>
    <n v="217.25550000000001"/>
    <d v="2019-02-22T00:00:00"/>
    <x v="19"/>
    <x v="1"/>
    <x v="55"/>
    <x v="0"/>
    <n v="206.91"/>
    <n v="4.7600000000000003E-2"/>
    <n v="10.345499999999999"/>
    <n v="8.6999999999999993"/>
  </r>
  <r>
    <s v="636-98-3364"/>
    <x v="2"/>
    <x v="2"/>
    <x v="0"/>
    <x v="0"/>
    <x v="1"/>
    <n v="26.26"/>
    <n v="3"/>
    <n v="3.9390000000000001"/>
    <n v="82.718999999999994"/>
    <d v="2019-03-02T00:00:00"/>
    <x v="18"/>
    <x v="0"/>
    <x v="482"/>
    <x v="0"/>
    <n v="78.78"/>
    <n v="4.7600000000000003E-2"/>
    <n v="3.9390000000000001"/>
    <n v="6.3"/>
  </r>
  <r>
    <s v="246-55-6923"/>
    <x v="1"/>
    <x v="1"/>
    <x v="0"/>
    <x v="0"/>
    <x v="2"/>
    <n v="35.79"/>
    <n v="9"/>
    <n v="16.105499999999999"/>
    <n v="338.21550000000002"/>
    <d v="2019-03-10T00:00:00"/>
    <x v="6"/>
    <x v="2"/>
    <x v="379"/>
    <x v="2"/>
    <n v="322.11"/>
    <n v="4.7600000000000003E-2"/>
    <n v="16.105499999999999"/>
    <n v="5.0999999999999996"/>
  </r>
  <r>
    <s v="181-82-6255"/>
    <x v="2"/>
    <x v="2"/>
    <x v="1"/>
    <x v="0"/>
    <x v="2"/>
    <n v="16.37"/>
    <n v="6"/>
    <n v="4.9109999999999996"/>
    <n v="103.131"/>
    <d v="2019-02-08T00:00:00"/>
    <x v="1"/>
    <x v="1"/>
    <x v="496"/>
    <x v="1"/>
    <n v="98.22"/>
    <n v="4.7600000000000003E-2"/>
    <n v="4.9109999999999996"/>
    <n v="7"/>
  </r>
  <r>
    <s v="838-02-1821"/>
    <x v="1"/>
    <x v="1"/>
    <x v="0"/>
    <x v="0"/>
    <x v="2"/>
    <n v="12.73"/>
    <n v="2"/>
    <n v="1.2729999999999999"/>
    <n v="26.733000000000001"/>
    <d v="2019-02-22T00:00:00"/>
    <x v="19"/>
    <x v="1"/>
    <x v="334"/>
    <x v="2"/>
    <n v="25.46"/>
    <n v="4.7600000000000003E-2"/>
    <n v="1.2729999999999999"/>
    <n v="5.2"/>
  </r>
  <r>
    <s v="887-42-0517"/>
    <x v="1"/>
    <x v="1"/>
    <x v="1"/>
    <x v="0"/>
    <x v="3"/>
    <n v="83.14"/>
    <n v="7"/>
    <n v="29.099"/>
    <n v="611.07899999999995"/>
    <d v="2019-01-10T00:00:00"/>
    <x v="6"/>
    <x v="4"/>
    <x v="359"/>
    <x v="2"/>
    <n v="581.98"/>
    <n v="4.7600000000000003E-2"/>
    <n v="29.099"/>
    <n v="6.6"/>
  </r>
  <r>
    <s v="457-12-0244"/>
    <x v="1"/>
    <x v="1"/>
    <x v="0"/>
    <x v="0"/>
    <x v="3"/>
    <n v="35.22"/>
    <n v="6"/>
    <n v="10.566000000000001"/>
    <n v="221.886"/>
    <d v="2019-03-14T00:00:00"/>
    <x v="25"/>
    <x v="4"/>
    <x v="497"/>
    <x v="0"/>
    <n v="211.32"/>
    <n v="4.7600000000000003E-2"/>
    <n v="10.566000000000001"/>
    <n v="6.5"/>
  </r>
  <r>
    <s v="226-34-0034"/>
    <x v="2"/>
    <x v="2"/>
    <x v="1"/>
    <x v="0"/>
    <x v="1"/>
    <n v="13.78"/>
    <n v="4"/>
    <n v="2.7559999999999998"/>
    <n v="57.875999999999998"/>
    <d v="2019-01-10T00:00:00"/>
    <x v="6"/>
    <x v="4"/>
    <x v="498"/>
    <x v="0"/>
    <n v="55.12"/>
    <n v="4.7600000000000003E-2"/>
    <n v="2.7559999999999998"/>
    <n v="9"/>
  </r>
  <r>
    <s v="321-49-7382"/>
    <x v="2"/>
    <x v="2"/>
    <x v="0"/>
    <x v="1"/>
    <x v="3"/>
    <n v="88.31"/>
    <n v="1"/>
    <n v="4.4154999999999998"/>
    <n v="92.725499999999997"/>
    <d v="2019-02-15T00:00:00"/>
    <x v="13"/>
    <x v="1"/>
    <x v="180"/>
    <x v="2"/>
    <n v="88.31"/>
    <n v="4.7600000000000003E-2"/>
    <n v="4.4154999999999998"/>
    <n v="5.2"/>
  </r>
  <r>
    <s v="397-25-8725"/>
    <x v="0"/>
    <x v="0"/>
    <x v="0"/>
    <x v="0"/>
    <x v="0"/>
    <n v="39.619999999999997"/>
    <n v="9"/>
    <n v="17.829000000000001"/>
    <n v="374.40899999999999"/>
    <d v="2019-01-13T00:00:00"/>
    <x v="26"/>
    <x v="2"/>
    <x v="297"/>
    <x v="2"/>
    <n v="356.58"/>
    <n v="4.7600000000000003E-2"/>
    <n v="17.829000000000001"/>
    <n v="6.8"/>
  </r>
  <r>
    <s v="431-66-2305"/>
    <x v="2"/>
    <x v="2"/>
    <x v="1"/>
    <x v="0"/>
    <x v="1"/>
    <n v="88.25"/>
    <n v="9"/>
    <n v="39.712499999999999"/>
    <n v="833.96249999999998"/>
    <d v="2019-02-15T00:00:00"/>
    <x v="13"/>
    <x v="1"/>
    <x v="259"/>
    <x v="2"/>
    <n v="794.25"/>
    <n v="4.7600000000000003E-2"/>
    <n v="39.712499999999999"/>
    <n v="7.6"/>
  </r>
  <r>
    <s v="825-94-5922"/>
    <x v="2"/>
    <x v="2"/>
    <x v="1"/>
    <x v="1"/>
    <x v="3"/>
    <n v="25.31"/>
    <n v="2"/>
    <n v="2.5310000000000001"/>
    <n v="53.151000000000003"/>
    <d v="2019-03-02T00:00:00"/>
    <x v="18"/>
    <x v="0"/>
    <x v="206"/>
    <x v="0"/>
    <n v="50.62"/>
    <n v="4.7600000000000003E-2"/>
    <n v="2.5310000000000001"/>
    <n v="7.2"/>
  </r>
  <r>
    <s v="641-62-7288"/>
    <x v="2"/>
    <x v="2"/>
    <x v="1"/>
    <x v="1"/>
    <x v="2"/>
    <n v="99.92"/>
    <n v="6"/>
    <n v="29.975999999999999"/>
    <n v="629.49599999999998"/>
    <d v="2019-03-24T00:00:00"/>
    <x v="5"/>
    <x v="2"/>
    <x v="499"/>
    <x v="0"/>
    <n v="599.52"/>
    <n v="4.7600000000000003E-2"/>
    <n v="29.975999999999999"/>
    <n v="7.1"/>
  </r>
  <r>
    <s v="756-93-1854"/>
    <x v="1"/>
    <x v="1"/>
    <x v="0"/>
    <x v="0"/>
    <x v="5"/>
    <n v="83.35"/>
    <n v="2"/>
    <n v="8.3350000000000009"/>
    <n v="175.035"/>
    <d v="2019-02-02T00:00:00"/>
    <x v="18"/>
    <x v="0"/>
    <x v="500"/>
    <x v="2"/>
    <n v="166.7"/>
    <n v="4.7600000000000003E-2"/>
    <n v="8.3350000000000009"/>
    <n v="9.5"/>
  </r>
  <r>
    <s v="243-55-8457"/>
    <x v="0"/>
    <x v="0"/>
    <x v="1"/>
    <x v="0"/>
    <x v="4"/>
    <n v="74.44"/>
    <n v="10"/>
    <n v="37.22"/>
    <n v="781.62"/>
    <d v="2019-02-27T00:00:00"/>
    <x v="3"/>
    <x v="5"/>
    <x v="335"/>
    <x v="0"/>
    <n v="744.4"/>
    <n v="4.7600000000000003E-2"/>
    <n v="37.22"/>
    <n v="5.0999999999999996"/>
  </r>
  <r>
    <s v="458-10-8612"/>
    <x v="1"/>
    <x v="1"/>
    <x v="1"/>
    <x v="1"/>
    <x v="0"/>
    <n v="64.08"/>
    <n v="7"/>
    <n v="22.428000000000001"/>
    <n v="470.988"/>
    <d v="2019-01-20T00:00:00"/>
    <x v="7"/>
    <x v="2"/>
    <x v="62"/>
    <x v="0"/>
    <n v="448.56"/>
    <n v="4.7600000000000003E-2"/>
    <n v="22.428000000000001"/>
    <n v="7.6"/>
  </r>
  <r>
    <s v="501-61-1753"/>
    <x v="2"/>
    <x v="2"/>
    <x v="1"/>
    <x v="0"/>
    <x v="2"/>
    <n v="63.15"/>
    <n v="6"/>
    <n v="18.945"/>
    <n v="397.84500000000003"/>
    <d v="2019-01-03T00:00:00"/>
    <x v="2"/>
    <x v="4"/>
    <x v="181"/>
    <x v="0"/>
    <n v="378.9"/>
    <n v="4.7600000000000003E-2"/>
    <n v="18.945"/>
    <n v="9.8000000000000007"/>
  </r>
  <r>
    <s v="235-06-8510"/>
    <x v="1"/>
    <x v="1"/>
    <x v="0"/>
    <x v="1"/>
    <x v="2"/>
    <n v="85.72"/>
    <n v="3"/>
    <n v="12.858000000000001"/>
    <n v="270.01799999999997"/>
    <d v="2019-01-24T00:00:00"/>
    <x v="5"/>
    <x v="4"/>
    <x v="123"/>
    <x v="0"/>
    <n v="257.16000000000003"/>
    <n v="4.7600000000000003E-2"/>
    <n v="12.858000000000001"/>
    <n v="5.0999999999999996"/>
  </r>
  <r>
    <s v="433-08-7822"/>
    <x v="1"/>
    <x v="1"/>
    <x v="1"/>
    <x v="0"/>
    <x v="0"/>
    <n v="78.89"/>
    <n v="7"/>
    <n v="27.611499999999999"/>
    <n v="579.8415"/>
    <d v="2019-01-05T00:00:00"/>
    <x v="0"/>
    <x v="0"/>
    <x v="28"/>
    <x v="0"/>
    <n v="552.23"/>
    <n v="4.7600000000000003E-2"/>
    <n v="27.611499999999999"/>
    <n v="7.5"/>
  </r>
  <r>
    <s v="361-85-2571"/>
    <x v="0"/>
    <x v="0"/>
    <x v="1"/>
    <x v="0"/>
    <x v="3"/>
    <n v="89.48"/>
    <n v="5"/>
    <n v="22.37"/>
    <n v="469.77"/>
    <d v="2019-03-30T00:00:00"/>
    <x v="29"/>
    <x v="0"/>
    <x v="392"/>
    <x v="1"/>
    <n v="447.4"/>
    <n v="4.7600000000000003E-2"/>
    <n v="22.37"/>
    <n v="7.4"/>
  </r>
  <r>
    <s v="131-70-8179"/>
    <x v="0"/>
    <x v="0"/>
    <x v="0"/>
    <x v="0"/>
    <x v="0"/>
    <n v="92.09"/>
    <n v="3"/>
    <n v="13.813499999999999"/>
    <n v="290.08350000000002"/>
    <d v="2019-02-17T00:00:00"/>
    <x v="17"/>
    <x v="2"/>
    <x v="501"/>
    <x v="1"/>
    <n v="276.27"/>
    <n v="4.7600000000000003E-2"/>
    <n v="13.813499999999999"/>
    <n v="4.2"/>
  </r>
  <r>
    <s v="500-02-2261"/>
    <x v="1"/>
    <x v="1"/>
    <x v="1"/>
    <x v="0"/>
    <x v="4"/>
    <n v="57.29"/>
    <n v="6"/>
    <n v="17.187000000000001"/>
    <n v="360.92700000000002"/>
    <d v="2019-03-21T00:00:00"/>
    <x v="16"/>
    <x v="4"/>
    <x v="72"/>
    <x v="0"/>
    <n v="343.74"/>
    <n v="4.7600000000000003E-2"/>
    <n v="17.187000000000001"/>
    <n v="5.9"/>
  </r>
  <r>
    <s v="720-72-2436"/>
    <x v="0"/>
    <x v="0"/>
    <x v="1"/>
    <x v="1"/>
    <x v="4"/>
    <n v="66.52"/>
    <n v="4"/>
    <n v="13.304"/>
    <n v="279.38400000000001"/>
    <d v="2019-03-02T00:00:00"/>
    <x v="18"/>
    <x v="0"/>
    <x v="92"/>
    <x v="0"/>
    <n v="266.08"/>
    <n v="4.7600000000000003E-2"/>
    <n v="13.304"/>
    <n v="6.9"/>
  </r>
  <r>
    <s v="702-83-5291"/>
    <x v="1"/>
    <x v="1"/>
    <x v="0"/>
    <x v="1"/>
    <x v="5"/>
    <n v="99.82"/>
    <n v="9"/>
    <n v="44.918999999999997"/>
    <n v="943.29899999999998"/>
    <d v="2019-03-27T00:00:00"/>
    <x v="3"/>
    <x v="5"/>
    <x v="100"/>
    <x v="1"/>
    <n v="898.38"/>
    <n v="4.7600000000000003E-2"/>
    <n v="44.918999999999997"/>
    <n v="6.6"/>
  </r>
  <r>
    <s v="809-69-9497"/>
    <x v="0"/>
    <x v="0"/>
    <x v="1"/>
    <x v="0"/>
    <x v="2"/>
    <n v="45.68"/>
    <n v="10"/>
    <n v="22.84"/>
    <n v="479.64"/>
    <d v="2019-01-19T00:00:00"/>
    <x v="24"/>
    <x v="0"/>
    <x v="171"/>
    <x v="0"/>
    <n v="456.8"/>
    <n v="4.7600000000000003E-2"/>
    <n v="22.84"/>
    <n v="5.7"/>
  </r>
  <r>
    <s v="449-16-6770"/>
    <x v="0"/>
    <x v="0"/>
    <x v="1"/>
    <x v="1"/>
    <x v="0"/>
    <n v="50.79"/>
    <n v="5"/>
    <n v="12.6975"/>
    <n v="266.64749999999998"/>
    <d v="2019-02-19T00:00:00"/>
    <x v="24"/>
    <x v="6"/>
    <x v="222"/>
    <x v="2"/>
    <n v="253.95"/>
    <n v="4.7600000000000003E-2"/>
    <n v="12.6975"/>
    <n v="5.3"/>
  </r>
  <r>
    <s v="333-23-2632"/>
    <x v="0"/>
    <x v="0"/>
    <x v="0"/>
    <x v="1"/>
    <x v="0"/>
    <n v="10.08"/>
    <n v="7"/>
    <n v="3.528"/>
    <n v="74.087999999999994"/>
    <d v="2019-03-28T00:00:00"/>
    <x v="20"/>
    <x v="4"/>
    <x v="253"/>
    <x v="1"/>
    <n v="70.56"/>
    <n v="4.7600000000000003E-2"/>
    <n v="3.528"/>
    <n v="4.2"/>
  </r>
  <r>
    <s v="489-82-1237"/>
    <x v="0"/>
    <x v="0"/>
    <x v="1"/>
    <x v="0"/>
    <x v="1"/>
    <n v="93.88"/>
    <n v="7"/>
    <n v="32.857999999999997"/>
    <n v="690.01800000000003"/>
    <d v="2019-01-05T00:00:00"/>
    <x v="0"/>
    <x v="0"/>
    <x v="159"/>
    <x v="2"/>
    <n v="657.16"/>
    <n v="4.7600000000000003E-2"/>
    <n v="32.857999999999997"/>
    <n v="7.3"/>
  </r>
  <r>
    <s v="859-97-6048"/>
    <x v="1"/>
    <x v="1"/>
    <x v="0"/>
    <x v="1"/>
    <x v="1"/>
    <n v="84.25"/>
    <n v="2"/>
    <n v="8.4250000000000007"/>
    <n v="176.92500000000001"/>
    <d v="2019-03-26T00:00:00"/>
    <x v="27"/>
    <x v="6"/>
    <x v="385"/>
    <x v="2"/>
    <n v="168.5"/>
    <n v="4.7600000000000003E-2"/>
    <n v="8.4250000000000007"/>
    <n v="5.3"/>
  </r>
  <r>
    <s v="676-10-2200"/>
    <x v="2"/>
    <x v="2"/>
    <x v="0"/>
    <x v="1"/>
    <x v="5"/>
    <n v="53.78"/>
    <n v="1"/>
    <n v="2.6890000000000001"/>
    <n v="56.469000000000001"/>
    <d v="2019-02-03T00:00:00"/>
    <x v="2"/>
    <x v="2"/>
    <x v="430"/>
    <x v="0"/>
    <n v="53.78"/>
    <n v="4.7600000000000003E-2"/>
    <n v="2.6890000000000001"/>
    <n v="4.7"/>
  </r>
  <r>
    <s v="373-88-1424"/>
    <x v="1"/>
    <x v="1"/>
    <x v="0"/>
    <x v="1"/>
    <x v="2"/>
    <n v="35.81"/>
    <n v="5"/>
    <n v="8.9525000000000006"/>
    <n v="188.0025"/>
    <d v="2019-02-06T00:00:00"/>
    <x v="8"/>
    <x v="5"/>
    <x v="114"/>
    <x v="0"/>
    <n v="179.05"/>
    <n v="4.7600000000000003E-2"/>
    <n v="8.9525000000000006"/>
    <n v="7.9"/>
  </r>
  <r>
    <s v="365-16-4334"/>
    <x v="2"/>
    <x v="2"/>
    <x v="1"/>
    <x v="0"/>
    <x v="4"/>
    <n v="26.43"/>
    <n v="8"/>
    <n v="10.571999999999999"/>
    <n v="222.012"/>
    <d v="2019-02-24T00:00:00"/>
    <x v="5"/>
    <x v="2"/>
    <x v="442"/>
    <x v="0"/>
    <n v="211.44"/>
    <n v="4.7600000000000003E-2"/>
    <n v="10.571999999999999"/>
    <n v="8.9"/>
  </r>
  <r>
    <s v="503-21-4385"/>
    <x v="2"/>
    <x v="2"/>
    <x v="0"/>
    <x v="1"/>
    <x v="0"/>
    <n v="39.909999999999997"/>
    <n v="3"/>
    <n v="5.9865000000000004"/>
    <n v="125.7165"/>
    <d v="2019-02-21T00:00:00"/>
    <x v="16"/>
    <x v="4"/>
    <x v="343"/>
    <x v="0"/>
    <n v="119.73"/>
    <n v="4.7600000000000003E-2"/>
    <n v="5.9865000000000004"/>
    <n v="9.3000000000000007"/>
  </r>
  <r>
    <s v="305-89-2768"/>
    <x v="2"/>
    <x v="2"/>
    <x v="0"/>
    <x v="0"/>
    <x v="2"/>
    <n v="21.9"/>
    <n v="3"/>
    <n v="3.2850000000000001"/>
    <n v="68.984999999999999"/>
    <d v="2019-01-09T00:00:00"/>
    <x v="9"/>
    <x v="5"/>
    <x v="362"/>
    <x v="0"/>
    <n v="65.7"/>
    <n v="4.7600000000000003E-2"/>
    <n v="3.2850000000000001"/>
    <n v="4.7"/>
  </r>
  <r>
    <s v="574-80-1489"/>
    <x v="2"/>
    <x v="2"/>
    <x v="0"/>
    <x v="0"/>
    <x v="4"/>
    <n v="62.85"/>
    <n v="4"/>
    <n v="12.57"/>
    <n v="263.97000000000003"/>
    <d v="2019-02-25T00:00:00"/>
    <x v="4"/>
    <x v="3"/>
    <x v="93"/>
    <x v="0"/>
    <n v="251.4"/>
    <n v="4.7600000000000003E-2"/>
    <n v="12.57"/>
    <n v="8.6999999999999993"/>
  </r>
  <r>
    <s v="784-08-0310"/>
    <x v="1"/>
    <x v="1"/>
    <x v="0"/>
    <x v="0"/>
    <x v="4"/>
    <n v="21.04"/>
    <n v="4"/>
    <n v="4.2080000000000002"/>
    <n v="88.367999999999995"/>
    <d v="2019-01-13T00:00:00"/>
    <x v="26"/>
    <x v="2"/>
    <x v="139"/>
    <x v="1"/>
    <n v="84.16"/>
    <n v="4.7600000000000003E-2"/>
    <n v="4.2080000000000002"/>
    <n v="7.6"/>
  </r>
  <r>
    <s v="200-40-6154"/>
    <x v="2"/>
    <x v="2"/>
    <x v="0"/>
    <x v="1"/>
    <x v="2"/>
    <n v="65.91"/>
    <n v="6"/>
    <n v="19.773"/>
    <n v="415.233"/>
    <d v="2019-02-09T00:00:00"/>
    <x v="9"/>
    <x v="0"/>
    <x v="393"/>
    <x v="1"/>
    <n v="395.46"/>
    <n v="4.7600000000000003E-2"/>
    <n v="19.773"/>
    <n v="5.7"/>
  </r>
  <r>
    <s v="846-10-0341"/>
    <x v="0"/>
    <x v="0"/>
    <x v="1"/>
    <x v="0"/>
    <x v="5"/>
    <n v="42.57"/>
    <n v="7"/>
    <n v="14.8995"/>
    <n v="312.8895"/>
    <d v="2019-01-06T00:00:00"/>
    <x v="8"/>
    <x v="2"/>
    <x v="159"/>
    <x v="1"/>
    <n v="297.99"/>
    <n v="4.7600000000000003E-2"/>
    <n v="14.8995"/>
    <n v="6.8"/>
  </r>
  <r>
    <s v="577-34-7579"/>
    <x v="1"/>
    <x v="1"/>
    <x v="0"/>
    <x v="1"/>
    <x v="4"/>
    <n v="50.49"/>
    <n v="9"/>
    <n v="22.720500000000001"/>
    <n v="477.13049999999998"/>
    <d v="2019-01-10T00:00:00"/>
    <x v="6"/>
    <x v="4"/>
    <x v="361"/>
    <x v="1"/>
    <n v="454.41"/>
    <n v="4.7600000000000003E-2"/>
    <n v="22.720500000000001"/>
    <n v="5.4"/>
  </r>
  <r>
    <s v="430-02-3888"/>
    <x v="2"/>
    <x v="2"/>
    <x v="1"/>
    <x v="1"/>
    <x v="1"/>
    <n v="46.02"/>
    <n v="6"/>
    <n v="13.805999999999999"/>
    <n v="289.92599999999999"/>
    <d v="2019-02-07T00:00:00"/>
    <x v="11"/>
    <x v="4"/>
    <x v="57"/>
    <x v="1"/>
    <n v="276.12"/>
    <n v="4.7600000000000003E-2"/>
    <n v="13.805999999999999"/>
    <n v="7.1"/>
  </r>
  <r>
    <s v="867-47-1948"/>
    <x v="1"/>
    <x v="1"/>
    <x v="1"/>
    <x v="0"/>
    <x v="2"/>
    <n v="15.8"/>
    <n v="10"/>
    <n v="7.9"/>
    <n v="165.9"/>
    <d v="2019-01-09T00:00:00"/>
    <x v="9"/>
    <x v="5"/>
    <x v="348"/>
    <x v="1"/>
    <n v="158"/>
    <n v="4.7600000000000003E-2"/>
    <n v="7.9"/>
    <n v="7.8"/>
  </r>
  <r>
    <s v="384-59-6655"/>
    <x v="0"/>
    <x v="0"/>
    <x v="0"/>
    <x v="0"/>
    <x v="4"/>
    <n v="98.66"/>
    <n v="9"/>
    <n v="44.396999999999998"/>
    <n v="932.33699999999999"/>
    <d v="2019-02-19T00:00:00"/>
    <x v="24"/>
    <x v="6"/>
    <x v="133"/>
    <x v="1"/>
    <n v="887.94"/>
    <n v="4.7600000000000003E-2"/>
    <n v="44.396999999999998"/>
    <n v="8.4"/>
  </r>
  <r>
    <s v="256-58-3609"/>
    <x v="1"/>
    <x v="1"/>
    <x v="0"/>
    <x v="1"/>
    <x v="5"/>
    <n v="91.98"/>
    <n v="1"/>
    <n v="4.5990000000000002"/>
    <n v="96.578999999999994"/>
    <d v="2019-03-18T00:00:00"/>
    <x v="28"/>
    <x v="3"/>
    <x v="406"/>
    <x v="1"/>
    <n v="91.98"/>
    <n v="4.7600000000000003E-2"/>
    <n v="4.5990000000000002"/>
    <n v="9.8000000000000007"/>
  </r>
  <r>
    <s v="324-92-3863"/>
    <x v="0"/>
    <x v="0"/>
    <x v="0"/>
    <x v="1"/>
    <x v="1"/>
    <n v="20.89"/>
    <n v="2"/>
    <n v="2.089"/>
    <n v="43.869"/>
    <d v="2019-02-05T00:00:00"/>
    <x v="0"/>
    <x v="6"/>
    <x v="40"/>
    <x v="1"/>
    <n v="41.78"/>
    <n v="4.7600000000000003E-2"/>
    <n v="2.089"/>
    <n v="9.8000000000000007"/>
  </r>
  <r>
    <s v="593-08-5916"/>
    <x v="0"/>
    <x v="0"/>
    <x v="1"/>
    <x v="0"/>
    <x v="5"/>
    <n v="15.5"/>
    <n v="1"/>
    <n v="0.77500000000000002"/>
    <n v="16.274999999999999"/>
    <d v="2019-03-19T00:00:00"/>
    <x v="24"/>
    <x v="6"/>
    <x v="502"/>
    <x v="2"/>
    <n v="15.5"/>
    <n v="4.7600000000000003E-2"/>
    <n v="0.77500000000000002"/>
    <n v="7.4"/>
  </r>
  <r>
    <s v="364-34-2972"/>
    <x v="1"/>
    <x v="1"/>
    <x v="0"/>
    <x v="1"/>
    <x v="1"/>
    <n v="96.82"/>
    <n v="3"/>
    <n v="14.523"/>
    <n v="304.983"/>
    <d v="2019-03-30T00:00:00"/>
    <x v="29"/>
    <x v="0"/>
    <x v="291"/>
    <x v="1"/>
    <n v="290.45999999999998"/>
    <n v="4.7600000000000003E-2"/>
    <n v="14.523"/>
    <n v="6.7"/>
  </r>
  <r>
    <s v="794-42-3736"/>
    <x v="2"/>
    <x v="2"/>
    <x v="1"/>
    <x v="1"/>
    <x v="4"/>
    <n v="33.33"/>
    <n v="2"/>
    <n v="3.3330000000000002"/>
    <n v="69.992999999999995"/>
    <d v="2019-01-26T00:00:00"/>
    <x v="27"/>
    <x v="0"/>
    <x v="400"/>
    <x v="2"/>
    <n v="66.66"/>
    <n v="4.7600000000000003E-2"/>
    <n v="3.3330000000000002"/>
    <n v="6.4"/>
  </r>
  <r>
    <s v="172-42-8274"/>
    <x v="2"/>
    <x v="2"/>
    <x v="1"/>
    <x v="0"/>
    <x v="1"/>
    <n v="38.270000000000003"/>
    <n v="2"/>
    <n v="3.827"/>
    <n v="80.367000000000004"/>
    <d v="2019-03-02T00:00:00"/>
    <x v="18"/>
    <x v="0"/>
    <x v="503"/>
    <x v="2"/>
    <n v="76.540000000000006"/>
    <n v="4.7600000000000003E-2"/>
    <n v="3.827"/>
    <n v="5.8"/>
  </r>
  <r>
    <s v="558-60-5016"/>
    <x v="0"/>
    <x v="0"/>
    <x v="1"/>
    <x v="0"/>
    <x v="2"/>
    <n v="33.299999999999997"/>
    <n v="9"/>
    <n v="14.984999999999999"/>
    <n v="314.685"/>
    <d v="2019-03-04T00:00:00"/>
    <x v="22"/>
    <x v="3"/>
    <x v="398"/>
    <x v="0"/>
    <n v="299.7"/>
    <n v="4.7600000000000003E-2"/>
    <n v="14.984999999999999"/>
    <n v="7.2"/>
  </r>
  <r>
    <s v="195-06-0432"/>
    <x v="0"/>
    <x v="0"/>
    <x v="0"/>
    <x v="1"/>
    <x v="2"/>
    <n v="81.010000000000005"/>
    <n v="3"/>
    <n v="12.1515"/>
    <n v="255.1815"/>
    <d v="2019-01-13T00:00:00"/>
    <x v="26"/>
    <x v="2"/>
    <x v="197"/>
    <x v="2"/>
    <n v="243.03"/>
    <n v="4.7600000000000003E-2"/>
    <n v="12.1515"/>
    <n v="9.3000000000000007"/>
  </r>
  <r>
    <s v="605-03-2706"/>
    <x v="0"/>
    <x v="0"/>
    <x v="1"/>
    <x v="0"/>
    <x v="0"/>
    <n v="15.8"/>
    <n v="3"/>
    <n v="2.37"/>
    <n v="49.77"/>
    <d v="2019-03-25T00:00:00"/>
    <x v="4"/>
    <x v="3"/>
    <x v="454"/>
    <x v="1"/>
    <n v="47.4"/>
    <n v="4.7600000000000003E-2"/>
    <n v="2.37"/>
    <n v="9.5"/>
  </r>
  <r>
    <s v="214-30-2776"/>
    <x v="2"/>
    <x v="2"/>
    <x v="0"/>
    <x v="0"/>
    <x v="1"/>
    <n v="34.49"/>
    <n v="5"/>
    <n v="8.6225000000000005"/>
    <n v="181.07249999999999"/>
    <d v="2019-03-11T00:00:00"/>
    <x v="14"/>
    <x v="3"/>
    <x v="143"/>
    <x v="2"/>
    <n v="172.45"/>
    <n v="4.7600000000000003E-2"/>
    <n v="8.6225000000000005"/>
    <n v="9"/>
  </r>
  <r>
    <s v="746-04-1077"/>
    <x v="2"/>
    <x v="2"/>
    <x v="0"/>
    <x v="0"/>
    <x v="4"/>
    <n v="84.63"/>
    <n v="10"/>
    <n v="42.314999999999998"/>
    <n v="888.61500000000001"/>
    <d v="2019-01-01T00:00:00"/>
    <x v="15"/>
    <x v="6"/>
    <x v="150"/>
    <x v="2"/>
    <n v="846.3"/>
    <n v="4.7600000000000003E-2"/>
    <n v="42.314999999999998"/>
    <n v="9"/>
  </r>
  <r>
    <s v="448-34-8700"/>
    <x v="2"/>
    <x v="2"/>
    <x v="0"/>
    <x v="1"/>
    <x v="2"/>
    <n v="36.909999999999997"/>
    <n v="7"/>
    <n v="12.9185"/>
    <n v="271.2885"/>
    <d v="2019-02-10T00:00:00"/>
    <x v="6"/>
    <x v="2"/>
    <x v="477"/>
    <x v="0"/>
    <n v="258.37"/>
    <n v="4.7600000000000003E-2"/>
    <n v="12.9185"/>
    <n v="6.7"/>
  </r>
  <r>
    <s v="452-04-8808"/>
    <x v="2"/>
    <x v="2"/>
    <x v="1"/>
    <x v="1"/>
    <x v="1"/>
    <n v="87.08"/>
    <n v="7"/>
    <n v="30.478000000000002"/>
    <n v="640.03800000000001"/>
    <d v="2019-01-26T00:00:00"/>
    <x v="27"/>
    <x v="0"/>
    <x v="504"/>
    <x v="1"/>
    <n v="609.55999999999995"/>
    <n v="4.7600000000000003E-2"/>
    <n v="30.478000000000002"/>
    <n v="5.5"/>
  </r>
  <r>
    <s v="531-56-4728"/>
    <x v="0"/>
    <x v="0"/>
    <x v="1"/>
    <x v="1"/>
    <x v="2"/>
    <n v="80.08"/>
    <n v="3"/>
    <n v="12.012"/>
    <n v="252.25200000000001"/>
    <d v="2019-02-11T00:00:00"/>
    <x v="14"/>
    <x v="3"/>
    <x v="406"/>
    <x v="1"/>
    <n v="240.24"/>
    <n v="4.7600000000000003E-2"/>
    <n v="12.012"/>
    <n v="5.4"/>
  </r>
  <r>
    <s v="744-82-9138"/>
    <x v="1"/>
    <x v="1"/>
    <x v="1"/>
    <x v="1"/>
    <x v="5"/>
    <n v="86.13"/>
    <n v="2"/>
    <n v="8.6129999999999995"/>
    <n v="180.87299999999999"/>
    <d v="2019-02-07T00:00:00"/>
    <x v="11"/>
    <x v="4"/>
    <x v="422"/>
    <x v="1"/>
    <n v="172.26"/>
    <n v="4.7600000000000003E-2"/>
    <n v="8.6129999999999995"/>
    <n v="8.1999999999999993"/>
  </r>
  <r>
    <s v="883-69-1285"/>
    <x v="2"/>
    <x v="2"/>
    <x v="0"/>
    <x v="1"/>
    <x v="5"/>
    <n v="49.92"/>
    <n v="2"/>
    <n v="4.992"/>
    <n v="104.83199999999999"/>
    <d v="2019-03-06T00:00:00"/>
    <x v="8"/>
    <x v="5"/>
    <x v="479"/>
    <x v="2"/>
    <n v="99.84"/>
    <n v="4.7600000000000003E-2"/>
    <n v="4.992"/>
    <n v="7"/>
  </r>
  <r>
    <s v="221-25-5073"/>
    <x v="0"/>
    <x v="0"/>
    <x v="1"/>
    <x v="0"/>
    <x v="4"/>
    <n v="74.66"/>
    <n v="4"/>
    <n v="14.932"/>
    <n v="313.572"/>
    <d v="2019-03-04T00:00:00"/>
    <x v="22"/>
    <x v="3"/>
    <x v="17"/>
    <x v="1"/>
    <n v="298.64"/>
    <n v="4.7600000000000003E-2"/>
    <n v="14.932"/>
    <n v="8.5"/>
  </r>
  <r>
    <s v="518-71-6847"/>
    <x v="2"/>
    <x v="2"/>
    <x v="0"/>
    <x v="1"/>
    <x v="4"/>
    <n v="26.6"/>
    <n v="6"/>
    <n v="7.98"/>
    <n v="167.58"/>
    <d v="2019-02-26T00:00:00"/>
    <x v="27"/>
    <x v="6"/>
    <x v="50"/>
    <x v="0"/>
    <n v="159.6"/>
    <n v="4.7600000000000003E-2"/>
    <n v="7.98"/>
    <n v="4.9000000000000004"/>
  </r>
  <r>
    <s v="156-20-0370"/>
    <x v="2"/>
    <x v="2"/>
    <x v="1"/>
    <x v="0"/>
    <x v="1"/>
    <n v="25.45"/>
    <n v="1"/>
    <n v="1.2725"/>
    <n v="26.7225"/>
    <d v="2019-03-10T00:00:00"/>
    <x v="6"/>
    <x v="2"/>
    <x v="397"/>
    <x v="2"/>
    <n v="25.45"/>
    <n v="4.7600000000000003E-2"/>
    <n v="1.2725"/>
    <n v="5.0999999999999996"/>
  </r>
  <r>
    <s v="151-33-7434"/>
    <x v="2"/>
    <x v="2"/>
    <x v="1"/>
    <x v="0"/>
    <x v="4"/>
    <n v="67.77"/>
    <n v="1"/>
    <n v="3.3885000000000001"/>
    <n v="71.158500000000004"/>
    <d v="2019-02-04T00:00:00"/>
    <x v="22"/>
    <x v="3"/>
    <x v="413"/>
    <x v="2"/>
    <n v="67.77"/>
    <n v="4.7600000000000003E-2"/>
    <n v="3.3885000000000001"/>
    <n v="6.5"/>
  </r>
  <r>
    <s v="728-47-9078"/>
    <x v="1"/>
    <x v="1"/>
    <x v="0"/>
    <x v="1"/>
    <x v="4"/>
    <n v="59.59"/>
    <n v="4"/>
    <n v="11.917999999999999"/>
    <n v="250.27799999999999"/>
    <d v="2019-01-19T00:00:00"/>
    <x v="24"/>
    <x v="0"/>
    <x v="69"/>
    <x v="1"/>
    <n v="238.36"/>
    <n v="4.7600000000000003E-2"/>
    <n v="11.917999999999999"/>
    <n v="9.8000000000000007"/>
  </r>
  <r>
    <s v="809-46-1866"/>
    <x v="0"/>
    <x v="0"/>
    <x v="1"/>
    <x v="1"/>
    <x v="0"/>
    <n v="58.15"/>
    <n v="4"/>
    <n v="11.63"/>
    <n v="244.23"/>
    <d v="2019-01-23T00:00:00"/>
    <x v="21"/>
    <x v="5"/>
    <x v="292"/>
    <x v="1"/>
    <n v="232.6"/>
    <n v="4.7600000000000003E-2"/>
    <n v="11.63"/>
    <n v="8.4"/>
  </r>
  <r>
    <s v="139-32-4183"/>
    <x v="0"/>
    <x v="0"/>
    <x v="0"/>
    <x v="0"/>
    <x v="3"/>
    <n v="97.48"/>
    <n v="9"/>
    <n v="43.866"/>
    <n v="921.18600000000004"/>
    <d v="2019-03-14T00:00:00"/>
    <x v="25"/>
    <x v="4"/>
    <x v="401"/>
    <x v="0"/>
    <n v="877.32"/>
    <n v="4.7600000000000003E-2"/>
    <n v="43.866"/>
    <n v="7.4"/>
  </r>
  <r>
    <s v="148-41-7930"/>
    <x v="1"/>
    <x v="1"/>
    <x v="1"/>
    <x v="1"/>
    <x v="0"/>
    <n v="99.96"/>
    <n v="7"/>
    <n v="34.985999999999997"/>
    <n v="734.70600000000002"/>
    <d v="2019-01-23T00:00:00"/>
    <x v="21"/>
    <x v="5"/>
    <x v="373"/>
    <x v="1"/>
    <n v="699.72"/>
    <n v="4.7600000000000003E-2"/>
    <n v="34.985999999999997"/>
    <n v="6.1"/>
  </r>
  <r>
    <s v="189-40-5216"/>
    <x v="1"/>
    <x v="1"/>
    <x v="1"/>
    <x v="1"/>
    <x v="1"/>
    <n v="96.37"/>
    <n v="7"/>
    <n v="33.729500000000002"/>
    <n v="708.31949999999995"/>
    <d v="2019-01-09T00:00:00"/>
    <x v="9"/>
    <x v="5"/>
    <x v="335"/>
    <x v="1"/>
    <n v="674.59"/>
    <n v="4.7600000000000003E-2"/>
    <n v="33.729500000000002"/>
    <n v="6"/>
  </r>
  <r>
    <s v="374-38-5555"/>
    <x v="2"/>
    <x v="2"/>
    <x v="1"/>
    <x v="0"/>
    <x v="5"/>
    <n v="63.71"/>
    <n v="5"/>
    <n v="15.9275"/>
    <n v="334.47750000000002"/>
    <d v="2019-02-07T00:00:00"/>
    <x v="11"/>
    <x v="4"/>
    <x v="171"/>
    <x v="0"/>
    <n v="318.55"/>
    <n v="4.7600000000000003E-2"/>
    <n v="15.9275"/>
    <n v="8.5"/>
  </r>
  <r>
    <s v="764-44-8999"/>
    <x v="2"/>
    <x v="2"/>
    <x v="1"/>
    <x v="0"/>
    <x v="0"/>
    <n v="14.76"/>
    <n v="2"/>
    <n v="1.476"/>
    <n v="30.995999999999999"/>
    <d v="2019-02-18T00:00:00"/>
    <x v="28"/>
    <x v="3"/>
    <x v="51"/>
    <x v="0"/>
    <n v="29.52"/>
    <n v="4.7600000000000003E-2"/>
    <n v="1.476"/>
    <n v="4.3"/>
  </r>
  <r>
    <s v="552-44-5977"/>
    <x v="2"/>
    <x v="2"/>
    <x v="0"/>
    <x v="1"/>
    <x v="0"/>
    <n v="62"/>
    <n v="8"/>
    <n v="24.8"/>
    <n v="520.79999999999995"/>
    <d v="2019-01-03T00:00:00"/>
    <x v="2"/>
    <x v="4"/>
    <x v="168"/>
    <x v="2"/>
    <n v="496"/>
    <n v="4.7600000000000003E-2"/>
    <n v="24.8"/>
    <n v="6.2"/>
  </r>
  <r>
    <s v="267-62-7380"/>
    <x v="1"/>
    <x v="1"/>
    <x v="0"/>
    <x v="1"/>
    <x v="1"/>
    <n v="82.34"/>
    <n v="10"/>
    <n v="41.17"/>
    <n v="864.57"/>
    <d v="2019-03-29T00:00:00"/>
    <x v="12"/>
    <x v="1"/>
    <x v="505"/>
    <x v="0"/>
    <n v="823.4"/>
    <n v="4.7600000000000003E-2"/>
    <n v="41.17"/>
    <n v="4.3"/>
  </r>
  <r>
    <s v="430-53-4718"/>
    <x v="2"/>
    <x v="2"/>
    <x v="0"/>
    <x v="1"/>
    <x v="0"/>
    <n v="75.37"/>
    <n v="8"/>
    <n v="30.148"/>
    <n v="633.10799999999995"/>
    <d v="2019-01-28T00:00:00"/>
    <x v="20"/>
    <x v="3"/>
    <x v="52"/>
    <x v="2"/>
    <n v="602.96"/>
    <n v="4.7600000000000003E-2"/>
    <n v="30.148"/>
    <n v="8.4"/>
  </r>
  <r>
    <s v="886-18-2897"/>
    <x v="0"/>
    <x v="0"/>
    <x v="1"/>
    <x v="0"/>
    <x v="4"/>
    <n v="56.56"/>
    <n v="5"/>
    <n v="14.14"/>
    <n v="296.94"/>
    <d v="2019-03-22T00:00:00"/>
    <x v="19"/>
    <x v="1"/>
    <x v="216"/>
    <x v="2"/>
    <n v="282.8"/>
    <n v="4.7600000000000003E-2"/>
    <n v="14.14"/>
    <n v="4.5"/>
  </r>
  <r>
    <s v="602-16-6955"/>
    <x v="2"/>
    <x v="2"/>
    <x v="1"/>
    <x v="0"/>
    <x v="3"/>
    <n v="76.599999999999994"/>
    <n v="10"/>
    <n v="38.299999999999997"/>
    <n v="804.3"/>
    <d v="2019-01-24T00:00:00"/>
    <x v="5"/>
    <x v="4"/>
    <x v="397"/>
    <x v="0"/>
    <n v="766"/>
    <n v="4.7600000000000003E-2"/>
    <n v="38.299999999999997"/>
    <n v="6"/>
  </r>
  <r>
    <s v="745-74-0715"/>
    <x v="0"/>
    <x v="0"/>
    <x v="1"/>
    <x v="1"/>
    <x v="1"/>
    <n v="58.03"/>
    <n v="2"/>
    <n v="5.8029999999999999"/>
    <n v="121.863"/>
    <d v="2019-03-10T00:00:00"/>
    <x v="6"/>
    <x v="2"/>
    <x v="351"/>
    <x v="0"/>
    <n v="116.06"/>
    <n v="4.7600000000000003E-2"/>
    <n v="5.8029999999999999"/>
    <n v="8.8000000000000007"/>
  </r>
  <r>
    <s v="690-01-6631"/>
    <x v="2"/>
    <x v="2"/>
    <x v="1"/>
    <x v="1"/>
    <x v="5"/>
    <n v="17.489999999999998"/>
    <n v="10"/>
    <n v="8.7449999999999992"/>
    <n v="183.64500000000001"/>
    <d v="2019-02-22T00:00:00"/>
    <x v="19"/>
    <x v="1"/>
    <x v="476"/>
    <x v="0"/>
    <n v="174.9"/>
    <n v="4.7600000000000003E-2"/>
    <n v="8.7449999999999992"/>
    <n v="6.6"/>
  </r>
  <r>
    <s v="652-49-6720"/>
    <x v="1"/>
    <x v="1"/>
    <x v="0"/>
    <x v="0"/>
    <x v="1"/>
    <n v="60.95"/>
    <n v="1"/>
    <n v="3.0474999999999999"/>
    <n v="63.997500000000002"/>
    <d v="2019-02-18T00:00:00"/>
    <x v="28"/>
    <x v="3"/>
    <x v="335"/>
    <x v="0"/>
    <n v="60.95"/>
    <n v="4.7600000000000003E-2"/>
    <n v="3.0474999999999999"/>
    <n v="5.9"/>
  </r>
  <r>
    <s v="233-67-5758"/>
    <x v="1"/>
    <x v="1"/>
    <x v="1"/>
    <x v="1"/>
    <x v="0"/>
    <n v="40.35"/>
    <n v="1"/>
    <n v="2.0175000000000001"/>
    <n v="42.3675"/>
    <d v="2019-01-29T00:00:00"/>
    <x v="12"/>
    <x v="6"/>
    <x v="190"/>
    <x v="0"/>
    <n v="40.35"/>
    <n v="4.7600000000000003E-2"/>
    <n v="2.0175000000000001"/>
    <n v="6.2"/>
  </r>
  <r>
    <s v="303-96-2227"/>
    <x v="2"/>
    <x v="2"/>
    <x v="1"/>
    <x v="0"/>
    <x v="2"/>
    <n v="97.38"/>
    <n v="10"/>
    <n v="48.69"/>
    <n v="1022.49"/>
    <d v="2019-03-02T00:00:00"/>
    <x v="18"/>
    <x v="0"/>
    <x v="361"/>
    <x v="0"/>
    <n v="973.8"/>
    <n v="4.7600000000000003E-2"/>
    <n v="48.69"/>
    <n v="4.4000000000000004"/>
  </r>
  <r>
    <s v="727-02-1313"/>
    <x v="0"/>
    <x v="0"/>
    <x v="0"/>
    <x v="1"/>
    <x v="4"/>
    <n v="31.84"/>
    <n v="1"/>
    <n v="1.5920000000000001"/>
    <n v="33.432000000000002"/>
    <d v="2019-02-09T00:00:00"/>
    <x v="9"/>
    <x v="0"/>
    <x v="93"/>
    <x v="1"/>
    <n v="31.84"/>
    <n v="4.7600000000000003E-2"/>
    <n v="1.5920000000000001"/>
    <n v="7.7"/>
  </r>
  <r>
    <s v="347-56-2442"/>
    <x v="0"/>
    <x v="0"/>
    <x v="1"/>
    <x v="1"/>
    <x v="2"/>
    <n v="65.819999999999993"/>
    <n v="1"/>
    <n v="3.2909999999999999"/>
    <n v="69.111000000000004"/>
    <d v="2019-02-22T00:00:00"/>
    <x v="19"/>
    <x v="1"/>
    <x v="439"/>
    <x v="1"/>
    <n v="65.819999999999993"/>
    <n v="4.7600000000000003E-2"/>
    <n v="3.2909999999999999"/>
    <n v="4.0999999999999996"/>
  </r>
  <r>
    <s v="849-09-3807"/>
    <x v="0"/>
    <x v="0"/>
    <x v="0"/>
    <x v="0"/>
    <x v="5"/>
    <n v="88.34"/>
    <n v="7"/>
    <n v="30.919"/>
    <n v="649.29899999999998"/>
    <d v="2019-02-18T00:00:00"/>
    <x v="28"/>
    <x v="3"/>
    <x v="360"/>
    <x v="1"/>
    <n v="618.38"/>
    <n v="4.7600000000000003E-2"/>
    <n v="30.919"/>
    <n v="6.6"/>
  </r>
  <r>
    <m/>
    <x v="3"/>
    <x v="3"/>
    <x v="2"/>
    <x v="2"/>
    <x v="6"/>
    <m/>
    <m/>
    <m/>
    <m/>
    <m/>
    <x v="31"/>
    <x v="7"/>
    <x v="506"/>
    <x v="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387FEE-EEB7-4685-B959-FE5F61A1665C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62:A63" firstHeaderRow="1" firstDataRow="1" firstDataCol="0"/>
  <pivotFields count="21">
    <pivotField showAll="0"/>
    <pivotField showAll="0">
      <items count="5">
        <item x="0"/>
        <item x="2"/>
        <item x="1"/>
        <item h="1" x="3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8">
        <item x="1"/>
        <item x="5"/>
        <item x="4"/>
        <item x="0"/>
        <item x="2"/>
        <item x="3"/>
        <item h="1" x="6"/>
        <item t="default"/>
      </items>
    </pivotField>
    <pivotField showAll="0"/>
    <pivotField showAll="0"/>
    <pivotField showAll="0"/>
    <pivotField showAll="0"/>
    <pivotField showAll="0"/>
    <pivotField showAll="0">
      <items count="33">
        <item x="15"/>
        <item x="18"/>
        <item x="2"/>
        <item x="22"/>
        <item x="0"/>
        <item x="8"/>
        <item x="11"/>
        <item x="1"/>
        <item x="9"/>
        <item x="6"/>
        <item x="14"/>
        <item x="10"/>
        <item x="26"/>
        <item x="25"/>
        <item x="13"/>
        <item x="23"/>
        <item x="17"/>
        <item x="28"/>
        <item x="24"/>
        <item x="7"/>
        <item x="16"/>
        <item x="19"/>
        <item x="21"/>
        <item x="5"/>
        <item x="4"/>
        <item x="27"/>
        <item x="3"/>
        <item x="20"/>
        <item x="12"/>
        <item x="29"/>
        <item x="30"/>
        <item h="1" x="31"/>
        <item t="default"/>
      </items>
    </pivotField>
    <pivotField showAll="0"/>
    <pivotField showAll="0">
      <items count="508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x="506"/>
        <item t="default"/>
      </items>
    </pivotField>
    <pivotField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dataField="1"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Items count="1">
    <i/>
  </rowItems>
  <colItems count="1">
    <i/>
  </colItems>
  <dataFields count="1">
    <dataField name="Average of Rating" fld="18" subtotal="average" baseField="0" baseItem="0" numFmtId="165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856FF7-DB98-4F21-87A9-BF64D45B5A8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D22:F29" firstHeaderRow="0" firstDataRow="1" firstDataCol="1"/>
  <pivotFields count="21">
    <pivotField showAll="0"/>
    <pivotField showAll="0"/>
    <pivotField showAll="0"/>
    <pivotField showAll="0"/>
    <pivotField showAll="0"/>
    <pivotField axis="axisRow" showAll="0">
      <items count="8">
        <item x="1"/>
        <item x="5"/>
        <item x="4"/>
        <item x="0"/>
        <item x="2"/>
        <item x="3"/>
        <item h="1" x="6"/>
        <item t="default"/>
      </items>
    </pivotField>
    <pivotField showAll="0"/>
    <pivotField dataField="1" showAll="0"/>
    <pivotField showAll="0"/>
    <pivotField showAll="0"/>
    <pivotField showAll="0"/>
    <pivotField showAll="0">
      <items count="33">
        <item x="15"/>
        <item x="18"/>
        <item x="2"/>
        <item x="22"/>
        <item x="0"/>
        <item x="8"/>
        <item x="11"/>
        <item x="1"/>
        <item x="9"/>
        <item x="6"/>
        <item x="14"/>
        <item x="10"/>
        <item x="26"/>
        <item x="25"/>
        <item x="13"/>
        <item x="23"/>
        <item x="17"/>
        <item x="28"/>
        <item x="24"/>
        <item x="7"/>
        <item x="16"/>
        <item x="19"/>
        <item x="21"/>
        <item x="5"/>
        <item x="4"/>
        <item x="27"/>
        <item x="3"/>
        <item x="20"/>
        <item x="12"/>
        <item x="29"/>
        <item x="30"/>
        <item h="1" x="31"/>
        <item t="default"/>
      </items>
    </pivotField>
    <pivotField showAll="0"/>
    <pivotField showAll="0">
      <items count="508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x="506"/>
        <item t="default"/>
      </items>
    </pivotField>
    <pivotField showAll="0"/>
    <pivotField showAll="0"/>
    <pivotField showAll="0"/>
    <pivotField dataField="1"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7" baseField="0" baseItem="0"/>
    <dataField name="Sum of gross income" fld="17" baseField="0" baseItem="0"/>
  </dataFields>
  <formats count="1">
    <format dxfId="18">
      <pivotArea collapsedLevelsAreSubtotals="1" fieldPosition="0">
        <references count="2">
          <reference field="4294967294" count="1" selected="0">
            <x v="1"/>
          </reference>
          <reference field="5" count="0"/>
        </references>
      </pivotArea>
    </format>
  </formats>
  <chartFormats count="5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6">
      <pivotArea type="data" outline="0" fieldPosition="0">
        <references count="2">
          <reference field="4294967294" count="1" selected="0">
            <x v="1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C03799-B4D8-47F8-BF4F-AE6AB2BD0506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D45:E49" firstHeaderRow="1" firstDataRow="1" firstDataCol="1"/>
  <pivotFields count="21">
    <pivotField showAll="0"/>
    <pivotField showAll="0">
      <items count="5">
        <item x="0"/>
        <item x="2"/>
        <item x="1"/>
        <item h="1" x="3"/>
        <item t="default"/>
      </items>
    </pivotField>
    <pivotField axis="axisRow" showAll="0">
      <items count="5">
        <item x="2"/>
        <item x="1"/>
        <item x="0"/>
        <item h="1" x="3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8">
        <item x="1"/>
        <item x="5"/>
        <item x="4"/>
        <item x="0"/>
        <item x="2"/>
        <item x="3"/>
        <item h="1" x="6"/>
        <item t="default"/>
      </items>
    </pivotField>
    <pivotField showAll="0"/>
    <pivotField showAll="0"/>
    <pivotField showAll="0"/>
    <pivotField showAll="0"/>
    <pivotField showAll="0"/>
    <pivotField showAll="0">
      <items count="33">
        <item x="15"/>
        <item x="18"/>
        <item x="2"/>
        <item x="22"/>
        <item x="0"/>
        <item x="8"/>
        <item x="11"/>
        <item x="1"/>
        <item x="9"/>
        <item x="6"/>
        <item x="14"/>
        <item x="10"/>
        <item x="26"/>
        <item x="25"/>
        <item x="13"/>
        <item x="23"/>
        <item x="17"/>
        <item x="28"/>
        <item x="24"/>
        <item x="7"/>
        <item x="16"/>
        <item x="19"/>
        <item x="21"/>
        <item x="5"/>
        <item x="4"/>
        <item x="27"/>
        <item x="3"/>
        <item x="20"/>
        <item x="12"/>
        <item x="29"/>
        <item x="30"/>
        <item h="1" x="31"/>
        <item t="default"/>
      </items>
    </pivotField>
    <pivotField showAll="0"/>
    <pivotField showAll="0">
      <items count="508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x="506"/>
        <item t="default"/>
      </items>
    </pivotField>
    <pivotField showAll="0">
      <items count="5">
        <item x="1"/>
        <item x="2"/>
        <item x="0"/>
        <item h="1" x="3"/>
        <item t="default"/>
      </items>
    </pivotField>
    <pivotField showAll="0"/>
    <pivotField showAll="0"/>
    <pivotField dataField="1"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gross income" fld="17" baseField="0" baseItem="0"/>
  </dataFields>
  <formats count="1">
    <format dxfId="19">
      <pivotArea collapsedLevelsAreSubtotals="1" fieldPosition="0">
        <references count="1">
          <reference field="2" count="3">
            <x v="0"/>
            <x v="1"/>
            <x v="2"/>
          </reference>
        </references>
      </pivotArea>
    </format>
  </formats>
  <chartFormats count="2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CFFE82-8742-4564-8E12-151F6FB89DD9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59:A60" firstHeaderRow="1" firstDataRow="1" firstDataCol="0"/>
  <pivotFields count="21">
    <pivotField showAll="0"/>
    <pivotField showAll="0">
      <items count="5">
        <item x="0"/>
        <item x="2"/>
        <item x="1"/>
        <item h="1" x="3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8">
        <item x="1"/>
        <item x="5"/>
        <item x="4"/>
        <item x="0"/>
        <item x="2"/>
        <item x="3"/>
        <item h="1" x="6"/>
        <item t="default"/>
      </items>
    </pivotField>
    <pivotField showAll="0"/>
    <pivotField dataField="1" showAll="0"/>
    <pivotField showAll="0"/>
    <pivotField showAll="0"/>
    <pivotField showAll="0"/>
    <pivotField showAll="0">
      <items count="33">
        <item x="15"/>
        <item x="18"/>
        <item x="2"/>
        <item x="22"/>
        <item x="0"/>
        <item x="8"/>
        <item x="11"/>
        <item x="1"/>
        <item x="9"/>
        <item x="6"/>
        <item x="14"/>
        <item x="10"/>
        <item x="26"/>
        <item x="25"/>
        <item x="13"/>
        <item x="23"/>
        <item x="17"/>
        <item x="28"/>
        <item x="24"/>
        <item x="7"/>
        <item x="16"/>
        <item x="19"/>
        <item x="21"/>
        <item x="5"/>
        <item x="4"/>
        <item x="27"/>
        <item x="3"/>
        <item x="20"/>
        <item x="12"/>
        <item x="29"/>
        <item x="30"/>
        <item h="1" x="31"/>
        <item t="default"/>
      </items>
    </pivotField>
    <pivotField showAll="0"/>
    <pivotField showAll="0">
      <items count="508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x="506"/>
        <item t="default"/>
      </items>
    </pivotField>
    <pivotField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Items count="1">
    <i/>
  </rowItems>
  <colItems count="1">
    <i/>
  </colItems>
  <dataFields count="1">
    <dataField name="Sum of Quantity" fld="7" baseField="0" baseItem="0"/>
  </dataFields>
  <formats count="1">
    <format dxfId="2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C9BD7E-F8CC-416D-BB82-26D964FB7FBE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2">
  <location ref="D54:F62" firstHeaderRow="0" firstDataRow="1" firstDataCol="1"/>
  <pivotFields count="21">
    <pivotField dataField="1" showAll="0"/>
    <pivotField showAll="0">
      <items count="5">
        <item x="0"/>
        <item x="2"/>
        <item x="1"/>
        <item h="1" x="3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8">
        <item x="1"/>
        <item x="5"/>
        <item x="4"/>
        <item x="0"/>
        <item x="2"/>
        <item x="3"/>
        <item h="1" x="6"/>
        <item t="default"/>
      </items>
    </pivotField>
    <pivotField showAll="0"/>
    <pivotField showAll="0"/>
    <pivotField showAll="0"/>
    <pivotField dataField="1" showAll="0"/>
    <pivotField showAll="0"/>
    <pivotField showAll="0">
      <items count="33">
        <item x="15"/>
        <item x="18"/>
        <item x="2"/>
        <item x="22"/>
        <item x="0"/>
        <item x="8"/>
        <item x="11"/>
        <item x="1"/>
        <item x="9"/>
        <item x="6"/>
        <item x="14"/>
        <item x="10"/>
        <item x="26"/>
        <item x="25"/>
        <item x="13"/>
        <item x="23"/>
        <item x="17"/>
        <item x="28"/>
        <item x="24"/>
        <item x="7"/>
        <item x="16"/>
        <item x="19"/>
        <item x="21"/>
        <item x="5"/>
        <item x="4"/>
        <item x="27"/>
        <item x="3"/>
        <item x="20"/>
        <item x="12"/>
        <item x="29"/>
        <item x="30"/>
        <item h="1" x="31"/>
        <item t="default"/>
      </items>
    </pivotField>
    <pivotField axis="axisRow" showAll="0">
      <items count="9">
        <item x="3"/>
        <item x="6"/>
        <item x="5"/>
        <item x="4"/>
        <item x="1"/>
        <item x="0"/>
        <item x="2"/>
        <item h="1" x="7"/>
        <item t="default"/>
      </items>
    </pivotField>
    <pivotField showAll="0">
      <items count="508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x="506"/>
        <item t="default"/>
      </items>
    </pivotField>
    <pivotField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Invoice ID" fld="0" subtotal="count" baseField="0" baseItem="0"/>
    <dataField name="Sum of Total" fld="9" baseField="0" baseItem="0"/>
  </dataFields>
  <formats count="1">
    <format dxfId="1">
      <pivotArea collapsedLevelsAreSubtotals="1" fieldPosition="0">
        <references count="2">
          <reference field="4294967294" count="1" selected="0">
            <x v="1"/>
          </reference>
          <reference field="12" count="0"/>
        </references>
      </pivotArea>
    </format>
  </formats>
  <chartFormats count="4">
    <chartFormat chart="2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FD308-CB73-461E-9397-910AA05F9D63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56:A57" firstHeaderRow="1" firstDataRow="1" firstDataCol="0"/>
  <pivotFields count="21">
    <pivotField showAll="0"/>
    <pivotField showAll="0">
      <items count="5">
        <item x="0"/>
        <item x="2"/>
        <item x="1"/>
        <item h="1" x="3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8">
        <item x="1"/>
        <item x="5"/>
        <item x="4"/>
        <item x="0"/>
        <item x="2"/>
        <item x="3"/>
        <item h="1" x="6"/>
        <item t="default"/>
      </items>
    </pivotField>
    <pivotField showAll="0"/>
    <pivotField showAll="0"/>
    <pivotField showAll="0"/>
    <pivotField dataField="1" showAll="0"/>
    <pivotField showAll="0"/>
    <pivotField showAll="0">
      <items count="33">
        <item x="15"/>
        <item x="18"/>
        <item x="2"/>
        <item x="22"/>
        <item x="0"/>
        <item x="8"/>
        <item x="11"/>
        <item x="1"/>
        <item x="9"/>
        <item x="6"/>
        <item x="14"/>
        <item x="10"/>
        <item x="26"/>
        <item x="25"/>
        <item x="13"/>
        <item x="23"/>
        <item x="17"/>
        <item x="28"/>
        <item x="24"/>
        <item x="7"/>
        <item x="16"/>
        <item x="19"/>
        <item x="21"/>
        <item x="5"/>
        <item x="4"/>
        <item x="27"/>
        <item x="3"/>
        <item x="20"/>
        <item x="12"/>
        <item x="29"/>
        <item x="30"/>
        <item h="1" x="31"/>
        <item t="default"/>
      </items>
    </pivotField>
    <pivotField showAll="0"/>
    <pivotField showAll="0">
      <items count="508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x="506"/>
        <item t="default"/>
      </items>
    </pivotField>
    <pivotField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Items count="1">
    <i/>
  </rowItems>
  <colItems count="1">
    <i/>
  </colItems>
  <dataFields count="1">
    <dataField name="Sum of Total" fld="9" baseField="0" baseItem="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AF79A2-B4C3-4432-B5A6-8B384B727B1A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52:A53" firstHeaderRow="1" firstDataRow="1" firstDataCol="0"/>
  <pivotFields count="21">
    <pivotField showAll="0"/>
    <pivotField showAll="0">
      <items count="5">
        <item x="0"/>
        <item x="2"/>
        <item x="1"/>
        <item h="1" x="3"/>
        <item t="default"/>
      </items>
    </pivotField>
    <pivotField showAll="0">
      <items count="5">
        <item x="2"/>
        <item x="1"/>
        <item x="0"/>
        <item h="1" x="3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8">
        <item x="1"/>
        <item x="5"/>
        <item x="4"/>
        <item x="0"/>
        <item x="2"/>
        <item x="3"/>
        <item h="1" x="6"/>
        <item t="default"/>
      </items>
    </pivotField>
    <pivotField showAll="0"/>
    <pivotField showAll="0"/>
    <pivotField showAll="0"/>
    <pivotField showAll="0"/>
    <pivotField showAll="0"/>
    <pivotField showAll="0">
      <items count="33">
        <item x="15"/>
        <item x="18"/>
        <item x="2"/>
        <item x="22"/>
        <item x="0"/>
        <item x="8"/>
        <item x="11"/>
        <item x="1"/>
        <item x="9"/>
        <item x="6"/>
        <item x="14"/>
        <item x="10"/>
        <item x="26"/>
        <item x="25"/>
        <item x="13"/>
        <item x="23"/>
        <item x="17"/>
        <item x="28"/>
        <item x="24"/>
        <item x="7"/>
        <item x="16"/>
        <item x="19"/>
        <item x="21"/>
        <item x="5"/>
        <item x="4"/>
        <item x="27"/>
        <item x="3"/>
        <item x="20"/>
        <item x="12"/>
        <item x="29"/>
        <item x="30"/>
        <item h="1" x="31"/>
        <item t="default"/>
      </items>
    </pivotField>
    <pivotField showAll="0"/>
    <pivotField showAll="0">
      <items count="508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x="506"/>
        <item t="default"/>
      </items>
    </pivotField>
    <pivotField showAll="0">
      <items count="5">
        <item x="1"/>
        <item x="2"/>
        <item x="0"/>
        <item h="1" x="3"/>
        <item t="default"/>
      </items>
    </pivotField>
    <pivotField showAll="0"/>
    <pivotField showAll="0"/>
    <pivotField dataField="1"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Items count="1">
    <i/>
  </rowItems>
  <colItems count="1">
    <i/>
  </colItems>
  <dataFields count="1">
    <dataField name="Sum of gross income" fld="17" baseField="0" baseItem="0" numFmtId="164"/>
  </dataFields>
  <formats count="1">
    <format dxfId="3">
      <pivotArea outline="0" collapsedLevelsAreSubtotals="1" fieldPosition="0"/>
    </format>
  </formats>
  <chartFormats count="2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F88228-A550-464C-9671-EAFB4D47C53D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35" firstHeaderRow="1" firstDataRow="1" firstDataCol="1"/>
  <pivotFields count="21">
    <pivotField showAll="0"/>
    <pivotField showAll="0"/>
    <pivotField showAll="0"/>
    <pivotField showAll="0"/>
    <pivotField showAll="0"/>
    <pivotField showAll="0">
      <items count="8">
        <item x="1"/>
        <item x="5"/>
        <item x="4"/>
        <item x="0"/>
        <item x="2"/>
        <item x="3"/>
        <item x="6"/>
        <item t="default"/>
      </items>
    </pivotField>
    <pivotField showAll="0"/>
    <pivotField showAll="0"/>
    <pivotField showAll="0"/>
    <pivotField dataField="1" showAll="0"/>
    <pivotField showAll="0"/>
    <pivotField axis="axisRow" showAll="0">
      <items count="33">
        <item x="15"/>
        <item x="18"/>
        <item x="2"/>
        <item x="22"/>
        <item x="0"/>
        <item x="8"/>
        <item x="11"/>
        <item x="1"/>
        <item x="9"/>
        <item x="6"/>
        <item x="14"/>
        <item x="10"/>
        <item x="26"/>
        <item x="25"/>
        <item x="13"/>
        <item x="23"/>
        <item x="17"/>
        <item x="28"/>
        <item x="24"/>
        <item x="7"/>
        <item x="16"/>
        <item x="19"/>
        <item x="21"/>
        <item x="5"/>
        <item x="4"/>
        <item x="27"/>
        <item x="3"/>
        <item x="20"/>
        <item x="12"/>
        <item x="29"/>
        <item x="30"/>
        <item h="1" x="31"/>
        <item t="default"/>
      </items>
    </pivotField>
    <pivotField showAll="0"/>
    <pivotField showAll="0">
      <items count="508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x="506"/>
        <item t="default"/>
      </items>
    </pivotField>
    <pivotField showAll="0"/>
    <pivotField showAll="0"/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Average of Total" fld="9" subtotal="average" baseField="11" baseItem="0"/>
  </dataFields>
  <formats count="1">
    <format dxfId="4">
      <pivotArea collapsedLevelsAreSubtotals="1" fieldPosition="0">
        <references count="1">
          <reference field="11" count="3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</reference>
        </references>
      </pivotArea>
    </format>
  </formats>
  <chartFormats count="2">
    <chartFormat chart="3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7D8B80-6BB9-4AAD-8754-BAE519B27BD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D32:E36" firstHeaderRow="1" firstDataRow="1" firstDataCol="1"/>
  <pivotFields count="21">
    <pivotField dataField="1"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8">
        <item x="1"/>
        <item x="5"/>
        <item x="4"/>
        <item x="0"/>
        <item x="2"/>
        <item x="3"/>
        <item h="1" x="6"/>
        <item t="default"/>
      </items>
    </pivotField>
    <pivotField showAll="0"/>
    <pivotField showAll="0"/>
    <pivotField showAll="0"/>
    <pivotField showAll="0"/>
    <pivotField showAll="0"/>
    <pivotField showAll="0">
      <items count="33">
        <item x="15"/>
        <item x="18"/>
        <item x="2"/>
        <item x="22"/>
        <item x="0"/>
        <item x="8"/>
        <item x="11"/>
        <item x="1"/>
        <item x="9"/>
        <item x="6"/>
        <item x="14"/>
        <item x="10"/>
        <item x="26"/>
        <item x="25"/>
        <item x="13"/>
        <item x="23"/>
        <item x="17"/>
        <item x="28"/>
        <item x="24"/>
        <item x="7"/>
        <item x="16"/>
        <item x="19"/>
        <item x="21"/>
        <item x="5"/>
        <item x="4"/>
        <item x="27"/>
        <item x="3"/>
        <item x="20"/>
        <item x="12"/>
        <item x="29"/>
        <item x="30"/>
        <item h="1" x="31"/>
        <item t="default"/>
      </items>
    </pivotField>
    <pivotField showAll="0"/>
    <pivotField showAll="0">
      <items count="508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x="506"/>
        <item t="default"/>
      </items>
    </pivotField>
    <pivotField showAll="0"/>
    <pivotField showAll="0"/>
    <pivotField showAll="0"/>
    <pivotField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nvoice ID" fld="0" subtotal="count" baseField="0" baseItem="0"/>
  </dataFields>
  <chartFormats count="4"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4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4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E10E5-CD74-4034-AE20-89F558651F3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D38:E42" firstHeaderRow="1" firstDataRow="1" firstDataCol="1"/>
  <pivotFields count="21"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8">
        <item x="1"/>
        <item x="5"/>
        <item x="4"/>
        <item x="0"/>
        <item x="2"/>
        <item x="3"/>
        <item h="1" x="6"/>
        <item t="default"/>
      </items>
    </pivotField>
    <pivotField showAll="0"/>
    <pivotField showAll="0"/>
    <pivotField showAll="0"/>
    <pivotField showAll="0"/>
    <pivotField showAll="0"/>
    <pivotField showAll="0">
      <items count="33">
        <item x="15"/>
        <item x="18"/>
        <item x="2"/>
        <item x="22"/>
        <item x="0"/>
        <item x="8"/>
        <item x="11"/>
        <item x="1"/>
        <item x="9"/>
        <item x="6"/>
        <item x="14"/>
        <item x="10"/>
        <item x="26"/>
        <item x="25"/>
        <item x="13"/>
        <item x="23"/>
        <item x="17"/>
        <item x="28"/>
        <item x="24"/>
        <item x="7"/>
        <item x="16"/>
        <item x="19"/>
        <item x="21"/>
        <item x="5"/>
        <item x="4"/>
        <item x="27"/>
        <item x="3"/>
        <item x="20"/>
        <item x="12"/>
        <item x="29"/>
        <item x="30"/>
        <item h="1" x="31"/>
        <item t="default"/>
      </items>
    </pivotField>
    <pivotField showAll="0"/>
    <pivotField showAll="0">
      <items count="508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x="506"/>
        <item t="default"/>
      </items>
    </pivotField>
    <pivotField showAll="0"/>
    <pivotField showAll="0"/>
    <pivotField showAll="0"/>
    <pivotField dataField="1"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gross income" fld="17" baseField="0" baseItem="0"/>
  </dataFields>
  <formats count="1">
    <format dxfId="5">
      <pivotArea collapsedLevelsAreSubtotals="1" fieldPosition="0">
        <references count="1">
          <reference field="1" count="0"/>
        </references>
      </pivotArea>
    </format>
  </formats>
  <chartFormats count="2">
    <chartFormat chart="2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30C130-E371-4914-9DEA-66AACBE75D84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A45:B49" firstHeaderRow="1" firstDataRow="1" firstDataCol="1"/>
  <pivotFields count="21">
    <pivotField showAll="0"/>
    <pivotField showAll="0">
      <items count="5">
        <item x="0"/>
        <item x="2"/>
        <item x="1"/>
        <item h="1" x="3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8">
        <item x="1"/>
        <item x="5"/>
        <item x="4"/>
        <item x="0"/>
        <item x="2"/>
        <item x="3"/>
        <item h="1" x="6"/>
        <item t="default"/>
      </items>
    </pivotField>
    <pivotField showAll="0"/>
    <pivotField showAll="0"/>
    <pivotField showAll="0"/>
    <pivotField showAll="0"/>
    <pivotField showAll="0"/>
    <pivotField showAll="0">
      <items count="33">
        <item x="15"/>
        <item x="18"/>
        <item x="2"/>
        <item x="22"/>
        <item x="0"/>
        <item x="8"/>
        <item x="11"/>
        <item x="1"/>
        <item x="9"/>
        <item x="6"/>
        <item x="14"/>
        <item x="10"/>
        <item x="26"/>
        <item x="25"/>
        <item x="13"/>
        <item x="23"/>
        <item x="17"/>
        <item x="28"/>
        <item x="24"/>
        <item x="7"/>
        <item x="16"/>
        <item x="19"/>
        <item x="21"/>
        <item x="5"/>
        <item x="4"/>
        <item x="27"/>
        <item x="3"/>
        <item x="20"/>
        <item x="12"/>
        <item x="29"/>
        <item x="30"/>
        <item h="1" x="31"/>
        <item t="default"/>
      </items>
    </pivotField>
    <pivotField showAll="0"/>
    <pivotField showAll="0">
      <items count="508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x="506"/>
        <item t="default"/>
      </items>
    </pivotField>
    <pivotField axis="axisRow" showAll="0">
      <items count="5">
        <item x="1"/>
        <item x="2"/>
        <item x="0"/>
        <item h="1" x="3"/>
        <item t="default"/>
      </items>
    </pivotField>
    <pivotField showAll="0"/>
    <pivotField showAll="0"/>
    <pivotField dataField="1"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1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gross income" fld="17" baseField="0" baseItem="0"/>
  </dataFields>
  <formats count="1">
    <format dxfId="6">
      <pivotArea collapsedLevelsAreSubtotals="1" fieldPosition="0">
        <references count="1">
          <reference field="14" count="0"/>
        </references>
      </pivotArea>
    </format>
  </formats>
  <chartFormats count="2">
    <chartFormat chart="2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3B30A0-2467-4607-8E1C-0C96D21DF25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D3:F15" firstHeaderRow="0" firstDataRow="1" firstDataCol="1"/>
  <pivotFields count="21">
    <pivotField dataField="1" showAll="0"/>
    <pivotField showAll="0"/>
    <pivotField showAll="0"/>
    <pivotField showAll="0"/>
    <pivotField showAll="0"/>
    <pivotField showAll="0">
      <items count="8">
        <item x="1"/>
        <item x="5"/>
        <item x="4"/>
        <item x="0"/>
        <item x="2"/>
        <item x="3"/>
        <item x="6"/>
        <item t="default"/>
      </items>
    </pivotField>
    <pivotField showAll="0"/>
    <pivotField showAll="0"/>
    <pivotField showAll="0"/>
    <pivotField showAll="0"/>
    <pivotField showAll="0"/>
    <pivotField showAll="0">
      <items count="33">
        <item x="15"/>
        <item x="18"/>
        <item x="2"/>
        <item x="22"/>
        <item x="0"/>
        <item x="8"/>
        <item x="11"/>
        <item x="1"/>
        <item x="9"/>
        <item x="6"/>
        <item x="14"/>
        <item x="10"/>
        <item x="26"/>
        <item x="25"/>
        <item x="13"/>
        <item x="23"/>
        <item x="17"/>
        <item x="28"/>
        <item x="24"/>
        <item x="7"/>
        <item x="16"/>
        <item x="19"/>
        <item x="21"/>
        <item x="5"/>
        <item x="4"/>
        <item x="27"/>
        <item x="3"/>
        <item x="20"/>
        <item x="12"/>
        <item x="29"/>
        <item x="30"/>
        <item h="1" x="31"/>
        <item t="default"/>
      </items>
    </pivotField>
    <pivotField showAll="0"/>
    <pivotField axis="axisRow" showAll="0">
      <items count="508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x="506"/>
        <item t="default"/>
      </items>
    </pivotField>
    <pivotField showAll="0"/>
    <pivotField showAll="0"/>
    <pivotField showAll="0"/>
    <pivotField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2">
    <field x="20"/>
    <field x="13"/>
  </rowFields>
  <rowItems count="12"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Invoice ID" fld="0" subtotal="count" baseField="0" baseItem="0"/>
    <dataField name="Count of Invoice ID2" fld="0" subtotal="count" baseField="0" baseItem="0"/>
  </dataFields>
  <formats count="11">
    <format dxfId="17">
      <pivotArea collapsedLevelsAreSubtotals="1" fieldPosition="0">
        <references count="1">
          <reference field="20" count="1">
            <x v="11"/>
          </reference>
        </references>
      </pivotArea>
    </format>
    <format dxfId="16">
      <pivotArea collapsedLevelsAreSubtotals="1" fieldPosition="0">
        <references count="1">
          <reference field="20" count="1">
            <x v="12"/>
          </reference>
        </references>
      </pivotArea>
    </format>
    <format dxfId="15">
      <pivotArea collapsedLevelsAreSubtotals="1" fieldPosition="0">
        <references count="1">
          <reference field="20" count="1">
            <x v="13"/>
          </reference>
        </references>
      </pivotArea>
    </format>
    <format dxfId="14">
      <pivotArea collapsedLevelsAreSubtotals="1" fieldPosition="0">
        <references count="1">
          <reference field="20" count="1">
            <x v="14"/>
          </reference>
        </references>
      </pivotArea>
    </format>
    <format dxfId="13">
      <pivotArea collapsedLevelsAreSubtotals="1" fieldPosition="0">
        <references count="1">
          <reference field="20" count="1">
            <x v="15"/>
          </reference>
        </references>
      </pivotArea>
    </format>
    <format dxfId="12">
      <pivotArea collapsedLevelsAreSubtotals="1" fieldPosition="0">
        <references count="1">
          <reference field="20" count="1">
            <x v="16"/>
          </reference>
        </references>
      </pivotArea>
    </format>
    <format dxfId="11">
      <pivotArea collapsedLevelsAreSubtotals="1" fieldPosition="0">
        <references count="1">
          <reference field="20" count="1">
            <x v="17"/>
          </reference>
        </references>
      </pivotArea>
    </format>
    <format dxfId="10">
      <pivotArea collapsedLevelsAreSubtotals="1" fieldPosition="0">
        <references count="1">
          <reference field="20" count="1">
            <x v="18"/>
          </reference>
        </references>
      </pivotArea>
    </format>
    <format dxfId="9">
      <pivotArea collapsedLevelsAreSubtotals="1" fieldPosition="0">
        <references count="1">
          <reference field="20" count="1">
            <x v="19"/>
          </reference>
        </references>
      </pivotArea>
    </format>
    <format dxfId="8">
      <pivotArea collapsedLevelsAreSubtotals="1" fieldPosition="0">
        <references count="1">
          <reference field="20" count="1">
            <x v="20"/>
          </reference>
        </references>
      </pivotArea>
    </format>
    <format dxfId="7">
      <pivotArea collapsedLevelsAreSubtotals="1" fieldPosition="0">
        <references count="1">
          <reference field="20" count="1">
            <x v="21"/>
          </reference>
        </references>
      </pivotArea>
    </format>
  </formats>
  <chartFormats count="4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22D1AC-90D3-4C01-AAA2-D42A29CA6C34}" name="Table1" displayName="Table1" ref="A1:S1002" totalsRowShown="0">
  <autoFilter ref="A1:S1002" xr:uid="{C022D1AC-90D3-4C01-AAA2-D42A29CA6C34}"/>
  <tableColumns count="19">
    <tableColumn id="1" xr3:uid="{7D395C19-326D-4F4E-9247-A639E82ED4C3}" name="Invoice ID"/>
    <tableColumn id="2" xr3:uid="{651F8757-1A27-474D-96DC-5D8C6AD547CE}" name="Branch"/>
    <tableColumn id="3" xr3:uid="{AFB2684C-9D39-4109-83EB-87C8423D5431}" name="City"/>
    <tableColumn id="4" xr3:uid="{0BEEBF83-C165-4754-8A85-C56E48D37BBD}" name="Customer type"/>
    <tableColumn id="5" xr3:uid="{773F3EB9-054C-4009-8675-EA8D6F4FA62B}" name="Gender"/>
    <tableColumn id="6" xr3:uid="{9A88DC64-4A6C-4C24-92D7-4A7A06226DFD}" name="Product line"/>
    <tableColumn id="7" xr3:uid="{DB79378E-A32C-43AD-9999-3DB66820DC90}" name="Unit price"/>
    <tableColumn id="8" xr3:uid="{783F4DA5-44AE-4E77-8BA6-764128734C53}" name="Quantity"/>
    <tableColumn id="9" xr3:uid="{D7E10AAE-BBD5-4910-AD8D-B54F902C39DF}" name="Tax 5%"/>
    <tableColumn id="10" xr3:uid="{FDA6E442-958B-459D-BAE5-A043A06B0417}" name="Total"/>
    <tableColumn id="11" xr3:uid="{6EEDB385-2068-41EC-A56D-A46D71883DAB}" name="Date" dataDxfId="22"/>
    <tableColumn id="12" xr3:uid="{DA8123AA-96D8-4CE0-AD19-4CF9BC4B9E7B}" name="Day"/>
    <tableColumn id="13" xr3:uid="{03898172-A525-4976-9005-B90272F38C12}" name="WeekDay"/>
    <tableColumn id="14" xr3:uid="{0E7F54ED-3370-4008-8CAC-8728FE78ACBF}" name="Time" dataDxfId="21"/>
    <tableColumn id="15" xr3:uid="{66260159-6238-4EA5-88ED-AD42A49DB237}" name="Payment"/>
    <tableColumn id="16" xr3:uid="{6E82904F-301B-48EE-BB1E-7E13055DA7A5}" name="cogs"/>
    <tableColumn id="17" xr3:uid="{B28A551A-4247-4708-A400-6F0D1DC68CDB}" name="gross margin percentage"/>
    <tableColumn id="18" xr3:uid="{BCC24B87-C456-4A28-88F4-AFF432BA851F}" name="gross income"/>
    <tableColumn id="19" xr3:uid="{5498E296-2F74-4711-81A1-4E65213F7A9B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  <wetp:taskpane dockstate="right" visibility="0" width="350" row="6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C0E448AE-C5E6-47C6-8720-60E6B9578772}">
  <we:reference id="wa104381504" version="1.0.0.0" store="pt-BR" storeType="OMEX"/>
  <we:alternateReferences>
    <we:reference id="WA104381504" version="1.0.0.0" store="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EACE2F1B-3465-4CD1-BED4-32456EEA87D3}">
  <we:reference id="wa200002617" version="1.0.0.2" store="en-US" storeType="OMEX"/>
  <we:alternateReferences>
    <we:reference id="WA200002617" version="1.0.0.2" store="WA200002617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8F152-5232-4FB4-AFD8-223B3ED62014}">
  <dimension ref="A1:S1001"/>
  <sheetViews>
    <sheetView workbookViewId="0">
      <selection activeCell="B1" sqref="B1"/>
    </sheetView>
  </sheetViews>
  <sheetFormatPr defaultRowHeight="15" x14ac:dyDescent="0.25"/>
  <cols>
    <col min="1" max="1" width="12.28515625" bestFit="1" customWidth="1"/>
    <col min="2" max="2" width="9.42578125" bestFit="1" customWidth="1"/>
    <col min="3" max="3" width="10.140625" bestFit="1" customWidth="1"/>
    <col min="4" max="4" width="16.85546875" bestFit="1" customWidth="1"/>
    <col min="5" max="5" width="10" bestFit="1" customWidth="1"/>
    <col min="6" max="6" width="21" bestFit="1" customWidth="1"/>
    <col min="7" max="7" width="13.140625" style="2" bestFit="1" customWidth="1"/>
    <col min="8" max="8" width="11" bestFit="1" customWidth="1"/>
    <col min="9" max="9" width="10.42578125" style="2" bestFit="1" customWidth="1"/>
    <col min="10" max="10" width="10.28515625" style="2" bestFit="1" customWidth="1"/>
    <col min="11" max="11" width="10.42578125" style="1" bestFit="1" customWidth="1"/>
    <col min="12" max="12" width="10.42578125" customWidth="1"/>
    <col min="13" max="13" width="14.5703125" customWidth="1"/>
    <col min="14" max="14" width="7.7109375" style="13" bestFit="1" customWidth="1"/>
    <col min="15" max="15" width="11.140625" bestFit="1" customWidth="1"/>
    <col min="16" max="16" width="8.7109375" style="2" bestFit="1" customWidth="1"/>
    <col min="17" max="17" width="25.7109375" style="3" bestFit="1" customWidth="1"/>
    <col min="18" max="18" width="16.5703125" style="2" bestFit="1" customWidth="1"/>
    <col min="19" max="19" width="9" style="4" bestFit="1" customWidth="1"/>
    <col min="21" max="21" width="13.5703125" customWidth="1"/>
    <col min="22" max="22" width="9.140625" customWidth="1"/>
  </cols>
  <sheetData>
    <row r="1" spans="1:19" s="5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6" t="s">
        <v>8</v>
      </c>
      <c r="J1" s="6" t="s">
        <v>9</v>
      </c>
      <c r="K1" s="10" t="s">
        <v>10</v>
      </c>
      <c r="L1" s="5" t="s">
        <v>1039</v>
      </c>
      <c r="M1" s="5" t="s">
        <v>1040</v>
      </c>
      <c r="N1" s="12" t="s">
        <v>11</v>
      </c>
      <c r="O1" s="5" t="s">
        <v>12</v>
      </c>
      <c r="P1" s="6" t="s">
        <v>13</v>
      </c>
      <c r="Q1" s="7" t="s">
        <v>14</v>
      </c>
      <c r="R1" s="6" t="s">
        <v>15</v>
      </c>
      <c r="S1" s="8" t="s">
        <v>16</v>
      </c>
    </row>
    <row r="2" spans="1:19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s="2">
        <v>74.69</v>
      </c>
      <c r="H2">
        <v>7</v>
      </c>
      <c r="I2" s="2">
        <v>26.141500000000001</v>
      </c>
      <c r="J2" s="2">
        <v>548.97149999999999</v>
      </c>
      <c r="K2" s="1">
        <v>43470</v>
      </c>
      <c r="L2">
        <f>DAY(K2)</f>
        <v>5</v>
      </c>
      <c r="M2" t="str">
        <f>TEXT(K2, "[$-0809]dddd")</f>
        <v>Saturday</v>
      </c>
      <c r="N2" s="13">
        <v>0.54722222222222228</v>
      </c>
      <c r="O2" t="s">
        <v>23</v>
      </c>
      <c r="P2" s="2">
        <v>522.83000000000004</v>
      </c>
      <c r="Q2" s="3">
        <v>4.7600000000000003E-2</v>
      </c>
      <c r="R2" s="2">
        <v>26.141500000000001</v>
      </c>
      <c r="S2" s="4">
        <v>9.1</v>
      </c>
    </row>
    <row r="3" spans="1:19" x14ac:dyDescent="0.2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 s="2">
        <v>15.28</v>
      </c>
      <c r="H3">
        <v>5</v>
      </c>
      <c r="I3" s="2">
        <v>3.82</v>
      </c>
      <c r="J3" s="2">
        <v>80.22</v>
      </c>
      <c r="K3" s="1">
        <v>43532</v>
      </c>
      <c r="L3">
        <f t="shared" ref="L3:L66" si="0">DAY(K3)</f>
        <v>8</v>
      </c>
      <c r="M3" t="str">
        <f t="shared" ref="M3:M66" si="1">TEXT(K3, "[$-0809]dddd")</f>
        <v>Friday</v>
      </c>
      <c r="N3" s="13">
        <v>0.43680555555555556</v>
      </c>
      <c r="O3" t="s">
        <v>29</v>
      </c>
      <c r="P3" s="2">
        <v>76.400000000000006</v>
      </c>
      <c r="Q3" s="3">
        <v>4.7600000000000003E-2</v>
      </c>
      <c r="R3" s="2">
        <v>3.82</v>
      </c>
      <c r="S3" s="4">
        <v>9.6</v>
      </c>
    </row>
    <row r="4" spans="1:19" x14ac:dyDescent="0.2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 s="2">
        <v>46.33</v>
      </c>
      <c r="H4">
        <v>7</v>
      </c>
      <c r="I4" s="2">
        <v>16.215499999999999</v>
      </c>
      <c r="J4" s="2">
        <v>340.52550000000002</v>
      </c>
      <c r="K4" s="1">
        <v>43527</v>
      </c>
      <c r="L4">
        <f t="shared" si="0"/>
        <v>3</v>
      </c>
      <c r="M4" t="str">
        <f t="shared" si="1"/>
        <v>Sunday</v>
      </c>
      <c r="N4" s="13">
        <v>0.55763888888888891</v>
      </c>
      <c r="O4" t="s">
        <v>33</v>
      </c>
      <c r="P4" s="2">
        <v>324.31</v>
      </c>
      <c r="Q4" s="3">
        <v>4.7600000000000003E-2</v>
      </c>
      <c r="R4" s="2">
        <v>16.215499999999999</v>
      </c>
      <c r="S4" s="4">
        <v>7.4</v>
      </c>
    </row>
    <row r="5" spans="1:19" x14ac:dyDescent="0.2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 s="2">
        <v>58.22</v>
      </c>
      <c r="H5">
        <v>8</v>
      </c>
      <c r="I5" s="2">
        <v>23.288</v>
      </c>
      <c r="J5" s="2">
        <v>489.048</v>
      </c>
      <c r="K5" s="1">
        <v>43492</v>
      </c>
      <c r="L5">
        <f t="shared" si="0"/>
        <v>27</v>
      </c>
      <c r="M5" t="str">
        <f t="shared" si="1"/>
        <v>Sunday</v>
      </c>
      <c r="N5" s="13">
        <v>0.85624999999999996</v>
      </c>
      <c r="O5" t="s">
        <v>23</v>
      </c>
      <c r="P5" s="2">
        <v>465.76</v>
      </c>
      <c r="Q5" s="3">
        <v>4.7600000000000003E-2</v>
      </c>
      <c r="R5" s="2">
        <v>23.288</v>
      </c>
      <c r="S5" s="4">
        <v>8.4</v>
      </c>
    </row>
    <row r="6" spans="1:19" x14ac:dyDescent="0.25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 s="2">
        <v>86.31</v>
      </c>
      <c r="H6">
        <v>7</v>
      </c>
      <c r="I6" s="2">
        <v>30.208500000000001</v>
      </c>
      <c r="J6" s="2">
        <v>634.37850000000003</v>
      </c>
      <c r="K6" s="1">
        <v>43504</v>
      </c>
      <c r="L6">
        <f t="shared" si="0"/>
        <v>8</v>
      </c>
      <c r="M6" t="str">
        <f t="shared" si="1"/>
        <v>Friday</v>
      </c>
      <c r="N6" s="13">
        <v>0.44236111111111109</v>
      </c>
      <c r="O6" t="s">
        <v>23</v>
      </c>
      <c r="P6" s="2">
        <v>604.16999999999996</v>
      </c>
      <c r="Q6" s="3">
        <v>4.7600000000000003E-2</v>
      </c>
      <c r="R6" s="2">
        <v>30.208500000000001</v>
      </c>
      <c r="S6" s="4">
        <v>5.3</v>
      </c>
    </row>
    <row r="7" spans="1:19" x14ac:dyDescent="0.25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 s="2">
        <v>85.39</v>
      </c>
      <c r="H7">
        <v>7</v>
      </c>
      <c r="I7" s="2">
        <v>29.886500000000002</v>
      </c>
      <c r="J7" s="2">
        <v>627.61649999999997</v>
      </c>
      <c r="K7" s="1">
        <v>43549</v>
      </c>
      <c r="L7">
        <f t="shared" si="0"/>
        <v>25</v>
      </c>
      <c r="M7" t="str">
        <f t="shared" si="1"/>
        <v>Monday</v>
      </c>
      <c r="N7" s="13">
        <v>0.77083333333333337</v>
      </c>
      <c r="O7" t="s">
        <v>23</v>
      </c>
      <c r="P7" s="2">
        <v>597.73</v>
      </c>
      <c r="Q7" s="3">
        <v>4.7600000000000003E-2</v>
      </c>
      <c r="R7" s="2">
        <v>29.886500000000002</v>
      </c>
      <c r="S7" s="4">
        <v>4.0999999999999996</v>
      </c>
    </row>
    <row r="8" spans="1:19" x14ac:dyDescent="0.2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 s="2">
        <v>68.84</v>
      </c>
      <c r="H8">
        <v>6</v>
      </c>
      <c r="I8" s="2">
        <v>20.652000000000001</v>
      </c>
      <c r="J8" s="2">
        <v>433.69200000000001</v>
      </c>
      <c r="K8" s="1">
        <v>43521</v>
      </c>
      <c r="L8">
        <f t="shared" si="0"/>
        <v>25</v>
      </c>
      <c r="M8" t="str">
        <f t="shared" si="1"/>
        <v>Monday</v>
      </c>
      <c r="N8" s="13">
        <v>0.60833333333333328</v>
      </c>
      <c r="O8" t="s">
        <v>23</v>
      </c>
      <c r="P8" s="2">
        <v>413.04</v>
      </c>
      <c r="Q8" s="3">
        <v>4.7600000000000003E-2</v>
      </c>
      <c r="R8" s="2">
        <v>20.652000000000001</v>
      </c>
      <c r="S8" s="4">
        <v>5.8</v>
      </c>
    </row>
    <row r="9" spans="1:19" x14ac:dyDescent="0.25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 s="2">
        <v>73.56</v>
      </c>
      <c r="H9">
        <v>10</v>
      </c>
      <c r="I9" s="2">
        <v>36.78</v>
      </c>
      <c r="J9" s="2">
        <v>772.38</v>
      </c>
      <c r="K9" s="1">
        <v>43520</v>
      </c>
      <c r="L9">
        <f t="shared" si="0"/>
        <v>24</v>
      </c>
      <c r="M9" t="str">
        <f t="shared" si="1"/>
        <v>Sunday</v>
      </c>
      <c r="N9" s="13">
        <v>0.48472222222222222</v>
      </c>
      <c r="O9" t="s">
        <v>23</v>
      </c>
      <c r="P9" s="2">
        <v>735.6</v>
      </c>
      <c r="Q9" s="3">
        <v>4.7600000000000003E-2</v>
      </c>
      <c r="R9" s="2">
        <v>36.78</v>
      </c>
      <c r="S9" s="4">
        <v>8</v>
      </c>
    </row>
    <row r="10" spans="1:19" x14ac:dyDescent="0.2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 s="2">
        <v>36.26</v>
      </c>
      <c r="H10">
        <v>2</v>
      </c>
      <c r="I10" s="2">
        <v>3.6259999999999999</v>
      </c>
      <c r="J10" s="2">
        <v>76.146000000000001</v>
      </c>
      <c r="K10" s="1">
        <v>43475</v>
      </c>
      <c r="L10">
        <f t="shared" si="0"/>
        <v>10</v>
      </c>
      <c r="M10" t="str">
        <f t="shared" si="1"/>
        <v>Thursday</v>
      </c>
      <c r="N10" s="13">
        <v>0.71875</v>
      </c>
      <c r="O10" t="s">
        <v>33</v>
      </c>
      <c r="P10" s="2">
        <v>72.52</v>
      </c>
      <c r="Q10" s="3">
        <v>4.7600000000000003E-2</v>
      </c>
      <c r="R10" s="2">
        <v>3.6259999999999999</v>
      </c>
      <c r="S10" s="4">
        <v>7.2</v>
      </c>
    </row>
    <row r="11" spans="1:19" x14ac:dyDescent="0.2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 s="2">
        <v>54.84</v>
      </c>
      <c r="H11">
        <v>3</v>
      </c>
      <c r="I11" s="2">
        <v>8.2260000000000009</v>
      </c>
      <c r="J11" s="2">
        <v>172.74600000000001</v>
      </c>
      <c r="K11" s="1">
        <v>43516</v>
      </c>
      <c r="L11">
        <f t="shared" si="0"/>
        <v>20</v>
      </c>
      <c r="M11" t="str">
        <f t="shared" si="1"/>
        <v>Wednesday</v>
      </c>
      <c r="N11" s="13">
        <v>0.56041666666666667</v>
      </c>
      <c r="O11" t="s">
        <v>33</v>
      </c>
      <c r="P11" s="2">
        <v>164.52</v>
      </c>
      <c r="Q11" s="3">
        <v>4.7600000000000003E-2</v>
      </c>
      <c r="R11" s="2">
        <v>8.2260000000000009</v>
      </c>
      <c r="S11" s="4">
        <v>5.9</v>
      </c>
    </row>
    <row r="12" spans="1:19" x14ac:dyDescent="0.2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 s="2">
        <v>14.48</v>
      </c>
      <c r="H12">
        <v>4</v>
      </c>
      <c r="I12" s="2">
        <v>2.8959999999999999</v>
      </c>
      <c r="J12" s="2">
        <v>60.816000000000003</v>
      </c>
      <c r="K12" s="1">
        <v>43502</v>
      </c>
      <c r="L12">
        <f t="shared" si="0"/>
        <v>6</v>
      </c>
      <c r="M12" t="str">
        <f t="shared" si="1"/>
        <v>Wednesday</v>
      </c>
      <c r="N12" s="13">
        <v>0.75486111111111109</v>
      </c>
      <c r="O12" t="s">
        <v>23</v>
      </c>
      <c r="P12" s="2">
        <v>57.92</v>
      </c>
      <c r="Q12" s="3">
        <v>4.7600000000000003E-2</v>
      </c>
      <c r="R12" s="2">
        <v>2.8959999999999999</v>
      </c>
      <c r="S12" s="4">
        <v>4.5</v>
      </c>
    </row>
    <row r="13" spans="1:19" x14ac:dyDescent="0.2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 s="2">
        <v>25.51</v>
      </c>
      <c r="H13">
        <v>4</v>
      </c>
      <c r="I13" s="2">
        <v>5.1020000000000003</v>
      </c>
      <c r="J13" s="2">
        <v>107.142</v>
      </c>
      <c r="K13" s="1">
        <v>43533</v>
      </c>
      <c r="L13">
        <f t="shared" si="0"/>
        <v>9</v>
      </c>
      <c r="M13" t="str">
        <f t="shared" si="1"/>
        <v>Saturday</v>
      </c>
      <c r="N13" s="13">
        <v>0.7104166666666667</v>
      </c>
      <c r="O13" t="s">
        <v>29</v>
      </c>
      <c r="P13" s="2">
        <v>102.04</v>
      </c>
      <c r="Q13" s="3">
        <v>4.7600000000000003E-2</v>
      </c>
      <c r="R13" s="2">
        <v>5.1020000000000003</v>
      </c>
      <c r="S13" s="4">
        <v>6.8</v>
      </c>
    </row>
    <row r="14" spans="1:19" x14ac:dyDescent="0.2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 s="2">
        <v>46.95</v>
      </c>
      <c r="H14">
        <v>5</v>
      </c>
      <c r="I14" s="2">
        <v>11.737500000000001</v>
      </c>
      <c r="J14" s="2">
        <v>246.48750000000001</v>
      </c>
      <c r="K14" s="1">
        <v>43508</v>
      </c>
      <c r="L14">
        <f t="shared" si="0"/>
        <v>12</v>
      </c>
      <c r="M14" t="str">
        <f t="shared" si="1"/>
        <v>Tuesday</v>
      </c>
      <c r="N14" s="13">
        <v>0.43402777777777779</v>
      </c>
      <c r="O14" t="s">
        <v>23</v>
      </c>
      <c r="P14" s="2">
        <v>234.75</v>
      </c>
      <c r="Q14" s="3">
        <v>4.7600000000000003E-2</v>
      </c>
      <c r="R14" s="2">
        <v>11.737500000000001</v>
      </c>
      <c r="S14" s="4">
        <v>7.1</v>
      </c>
    </row>
    <row r="15" spans="1:19" x14ac:dyDescent="0.2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 s="2">
        <v>43.19</v>
      </c>
      <c r="H15">
        <v>10</v>
      </c>
      <c r="I15" s="2">
        <v>21.594999999999999</v>
      </c>
      <c r="J15" s="2">
        <v>453.495</v>
      </c>
      <c r="K15" s="1">
        <v>43503</v>
      </c>
      <c r="L15">
        <f t="shared" si="0"/>
        <v>7</v>
      </c>
      <c r="M15" t="str">
        <f t="shared" si="1"/>
        <v>Thursday</v>
      </c>
      <c r="N15" s="13">
        <v>0.7</v>
      </c>
      <c r="O15" t="s">
        <v>23</v>
      </c>
      <c r="P15" s="2">
        <v>431.9</v>
      </c>
      <c r="Q15" s="3">
        <v>4.7600000000000003E-2</v>
      </c>
      <c r="R15" s="2">
        <v>21.594999999999999</v>
      </c>
      <c r="S15" s="4">
        <v>8.1999999999999993</v>
      </c>
    </row>
    <row r="16" spans="1:19" x14ac:dyDescent="0.2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 s="2">
        <v>71.38</v>
      </c>
      <c r="H16">
        <v>10</v>
      </c>
      <c r="I16" s="2">
        <v>35.69</v>
      </c>
      <c r="J16" s="2">
        <v>749.49</v>
      </c>
      <c r="K16" s="1">
        <v>43553</v>
      </c>
      <c r="L16">
        <f t="shared" si="0"/>
        <v>29</v>
      </c>
      <c r="M16" t="str">
        <f t="shared" si="1"/>
        <v>Friday</v>
      </c>
      <c r="N16" s="13">
        <v>0.80625000000000002</v>
      </c>
      <c r="O16" t="s">
        <v>29</v>
      </c>
      <c r="P16" s="2">
        <v>713.8</v>
      </c>
      <c r="Q16" s="3">
        <v>4.7600000000000003E-2</v>
      </c>
      <c r="R16" s="2">
        <v>35.69</v>
      </c>
      <c r="S16" s="4">
        <v>5.7</v>
      </c>
    </row>
    <row r="17" spans="1:19" x14ac:dyDescent="0.2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 s="2">
        <v>93.72</v>
      </c>
      <c r="H17">
        <v>6</v>
      </c>
      <c r="I17" s="2">
        <v>28.116</v>
      </c>
      <c r="J17" s="2">
        <v>590.43600000000004</v>
      </c>
      <c r="K17" s="1">
        <v>43480</v>
      </c>
      <c r="L17">
        <f t="shared" si="0"/>
        <v>15</v>
      </c>
      <c r="M17" t="str">
        <f t="shared" si="1"/>
        <v>Tuesday</v>
      </c>
      <c r="N17" s="13">
        <v>0.67986111111111114</v>
      </c>
      <c r="O17" t="s">
        <v>29</v>
      </c>
      <c r="P17" s="2">
        <v>562.32000000000005</v>
      </c>
      <c r="Q17" s="3">
        <v>4.7600000000000003E-2</v>
      </c>
      <c r="R17" s="2">
        <v>28.116</v>
      </c>
      <c r="S17" s="4">
        <v>4.5</v>
      </c>
    </row>
    <row r="18" spans="1:19" x14ac:dyDescent="0.2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 s="2">
        <v>68.930000000000007</v>
      </c>
      <c r="H18">
        <v>7</v>
      </c>
      <c r="I18" s="2">
        <v>24.125499999999999</v>
      </c>
      <c r="J18" s="2">
        <v>506.63549999999998</v>
      </c>
      <c r="K18" s="1">
        <v>43535</v>
      </c>
      <c r="L18">
        <f t="shared" si="0"/>
        <v>11</v>
      </c>
      <c r="M18" t="str">
        <f t="shared" si="1"/>
        <v>Monday</v>
      </c>
      <c r="N18" s="13">
        <v>0.46041666666666664</v>
      </c>
      <c r="O18" t="s">
        <v>33</v>
      </c>
      <c r="P18" s="2">
        <v>482.51</v>
      </c>
      <c r="Q18" s="3">
        <v>4.7600000000000003E-2</v>
      </c>
      <c r="R18" s="2">
        <v>24.125499999999999</v>
      </c>
      <c r="S18" s="4">
        <v>4.5999999999999996</v>
      </c>
    </row>
    <row r="19" spans="1:19" x14ac:dyDescent="0.25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 s="2">
        <v>72.61</v>
      </c>
      <c r="H19">
        <v>6</v>
      </c>
      <c r="I19" s="2">
        <v>21.783000000000001</v>
      </c>
      <c r="J19" s="2">
        <v>457.44299999999998</v>
      </c>
      <c r="K19" s="1">
        <v>43466</v>
      </c>
      <c r="L19">
        <f t="shared" si="0"/>
        <v>1</v>
      </c>
      <c r="M19" t="str">
        <f t="shared" si="1"/>
        <v>Tuesday</v>
      </c>
      <c r="N19" s="13">
        <v>0.44374999999999998</v>
      </c>
      <c r="O19" t="s">
        <v>33</v>
      </c>
      <c r="P19" s="2">
        <v>435.66</v>
      </c>
      <c r="Q19" s="3">
        <v>4.7600000000000003E-2</v>
      </c>
      <c r="R19" s="2">
        <v>21.783000000000001</v>
      </c>
      <c r="S19" s="4">
        <v>6.9</v>
      </c>
    </row>
    <row r="20" spans="1:19" x14ac:dyDescent="0.2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 s="2">
        <v>54.67</v>
      </c>
      <c r="H20">
        <v>3</v>
      </c>
      <c r="I20" s="2">
        <v>8.2004999999999999</v>
      </c>
      <c r="J20" s="2">
        <v>172.2105</v>
      </c>
      <c r="K20" s="1">
        <v>43486</v>
      </c>
      <c r="L20">
        <f t="shared" si="0"/>
        <v>21</v>
      </c>
      <c r="M20" t="str">
        <f t="shared" si="1"/>
        <v>Monday</v>
      </c>
      <c r="N20" s="13">
        <v>0.75</v>
      </c>
      <c r="O20" t="s">
        <v>33</v>
      </c>
      <c r="P20" s="2">
        <v>164.01</v>
      </c>
      <c r="Q20" s="3">
        <v>4.7600000000000003E-2</v>
      </c>
      <c r="R20" s="2">
        <v>8.2004999999999999</v>
      </c>
      <c r="S20" s="4">
        <v>8.6</v>
      </c>
    </row>
    <row r="21" spans="1:19" x14ac:dyDescent="0.2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 s="2">
        <v>40.299999999999997</v>
      </c>
      <c r="H21">
        <v>2</v>
      </c>
      <c r="I21" s="2">
        <v>4.03</v>
      </c>
      <c r="J21" s="2">
        <v>84.63</v>
      </c>
      <c r="K21" s="1">
        <v>43535</v>
      </c>
      <c r="L21">
        <f t="shared" si="0"/>
        <v>11</v>
      </c>
      <c r="M21" t="str">
        <f t="shared" si="1"/>
        <v>Monday</v>
      </c>
      <c r="N21" s="13">
        <v>0.64583333333333337</v>
      </c>
      <c r="O21" t="s">
        <v>23</v>
      </c>
      <c r="P21" s="2">
        <v>80.599999999999994</v>
      </c>
      <c r="Q21" s="3">
        <v>4.7600000000000003E-2</v>
      </c>
      <c r="R21" s="2">
        <v>4.03</v>
      </c>
      <c r="S21" s="4">
        <v>4.4000000000000004</v>
      </c>
    </row>
    <row r="22" spans="1:19" x14ac:dyDescent="0.25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 s="2">
        <v>86.04</v>
      </c>
      <c r="H22">
        <v>5</v>
      </c>
      <c r="I22" s="2">
        <v>21.51</v>
      </c>
      <c r="J22" s="2">
        <v>451.71</v>
      </c>
      <c r="K22" s="1">
        <v>43521</v>
      </c>
      <c r="L22">
        <f t="shared" si="0"/>
        <v>25</v>
      </c>
      <c r="M22" t="str">
        <f t="shared" si="1"/>
        <v>Monday</v>
      </c>
      <c r="N22" s="13">
        <v>0.47499999999999998</v>
      </c>
      <c r="O22" t="s">
        <v>23</v>
      </c>
      <c r="P22" s="2">
        <v>430.2</v>
      </c>
      <c r="Q22" s="3">
        <v>4.7600000000000003E-2</v>
      </c>
      <c r="R22" s="2">
        <v>21.51</v>
      </c>
      <c r="S22" s="4">
        <v>4.8</v>
      </c>
    </row>
    <row r="23" spans="1:19" x14ac:dyDescent="0.2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 s="2">
        <v>87.98</v>
      </c>
      <c r="H23">
        <v>3</v>
      </c>
      <c r="I23" s="2">
        <v>13.196999999999999</v>
      </c>
      <c r="J23" s="2">
        <v>277.137</v>
      </c>
      <c r="K23" s="1">
        <v>43529</v>
      </c>
      <c r="L23">
        <f t="shared" si="0"/>
        <v>5</v>
      </c>
      <c r="M23" t="str">
        <f t="shared" si="1"/>
        <v>Tuesday</v>
      </c>
      <c r="N23" s="13">
        <v>0.44444444444444442</v>
      </c>
      <c r="O23" t="s">
        <v>23</v>
      </c>
      <c r="P23" s="2">
        <v>263.94</v>
      </c>
      <c r="Q23" s="3">
        <v>4.7600000000000003E-2</v>
      </c>
      <c r="R23" s="2">
        <v>13.196999999999999</v>
      </c>
      <c r="S23" s="4">
        <v>5.0999999999999996</v>
      </c>
    </row>
    <row r="24" spans="1:19" x14ac:dyDescent="0.25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 s="2">
        <v>33.200000000000003</v>
      </c>
      <c r="H24">
        <v>2</v>
      </c>
      <c r="I24" s="2">
        <v>3.32</v>
      </c>
      <c r="J24" s="2">
        <v>69.72</v>
      </c>
      <c r="K24" s="1">
        <v>43539</v>
      </c>
      <c r="L24">
        <f t="shared" si="0"/>
        <v>15</v>
      </c>
      <c r="M24" t="str">
        <f t="shared" si="1"/>
        <v>Friday</v>
      </c>
      <c r="N24" s="13">
        <v>0.51388888888888884</v>
      </c>
      <c r="O24" t="s">
        <v>33</v>
      </c>
      <c r="P24" s="2">
        <v>66.400000000000006</v>
      </c>
      <c r="Q24" s="3">
        <v>4.7600000000000003E-2</v>
      </c>
      <c r="R24" s="2">
        <v>3.32</v>
      </c>
      <c r="S24" s="4">
        <v>4.4000000000000004</v>
      </c>
    </row>
    <row r="25" spans="1:19" x14ac:dyDescent="0.2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 s="2">
        <v>34.56</v>
      </c>
      <c r="H25">
        <v>5</v>
      </c>
      <c r="I25" s="2">
        <v>8.64</v>
      </c>
      <c r="J25" s="2">
        <v>181.44</v>
      </c>
      <c r="K25" s="1">
        <v>43513</v>
      </c>
      <c r="L25">
        <f t="shared" si="0"/>
        <v>17</v>
      </c>
      <c r="M25" t="str">
        <f t="shared" si="1"/>
        <v>Sunday</v>
      </c>
      <c r="N25" s="13">
        <v>0.46875</v>
      </c>
      <c r="O25" t="s">
        <v>23</v>
      </c>
      <c r="P25" s="2">
        <v>172.8</v>
      </c>
      <c r="Q25" s="3">
        <v>4.7600000000000003E-2</v>
      </c>
      <c r="R25" s="2">
        <v>8.64</v>
      </c>
      <c r="S25" s="4">
        <v>9.9</v>
      </c>
    </row>
    <row r="26" spans="1:19" x14ac:dyDescent="0.25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 s="2">
        <v>88.63</v>
      </c>
      <c r="H26">
        <v>3</v>
      </c>
      <c r="I26" s="2">
        <v>13.294499999999999</v>
      </c>
      <c r="J26" s="2">
        <v>279.18450000000001</v>
      </c>
      <c r="K26" s="1">
        <v>43526</v>
      </c>
      <c r="L26">
        <f t="shared" si="0"/>
        <v>2</v>
      </c>
      <c r="M26" t="str">
        <f t="shared" si="1"/>
        <v>Saturday</v>
      </c>
      <c r="N26" s="13">
        <v>0.73333333333333328</v>
      </c>
      <c r="O26" t="s">
        <v>23</v>
      </c>
      <c r="P26" s="2">
        <v>265.89</v>
      </c>
      <c r="Q26" s="3">
        <v>4.7600000000000003E-2</v>
      </c>
      <c r="R26" s="2">
        <v>13.294499999999999</v>
      </c>
      <c r="S26" s="4">
        <v>6</v>
      </c>
    </row>
    <row r="27" spans="1:19" x14ac:dyDescent="0.25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 s="2">
        <v>52.59</v>
      </c>
      <c r="H27">
        <v>8</v>
      </c>
      <c r="I27" s="2">
        <v>21.036000000000001</v>
      </c>
      <c r="J27" s="2">
        <v>441.75599999999997</v>
      </c>
      <c r="K27" s="1">
        <v>43546</v>
      </c>
      <c r="L27">
        <f t="shared" si="0"/>
        <v>22</v>
      </c>
      <c r="M27" t="str">
        <f t="shared" si="1"/>
        <v>Friday</v>
      </c>
      <c r="N27" s="13">
        <v>0.80555555555555558</v>
      </c>
      <c r="O27" t="s">
        <v>33</v>
      </c>
      <c r="P27" s="2">
        <v>420.72</v>
      </c>
      <c r="Q27" s="3">
        <v>4.7600000000000003E-2</v>
      </c>
      <c r="R27" s="2">
        <v>21.036000000000001</v>
      </c>
      <c r="S27" s="4">
        <v>8.5</v>
      </c>
    </row>
    <row r="28" spans="1:19" x14ac:dyDescent="0.25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 s="2">
        <v>33.520000000000003</v>
      </c>
      <c r="H28">
        <v>1</v>
      </c>
      <c r="I28" s="2">
        <v>1.6759999999999999</v>
      </c>
      <c r="J28" s="2">
        <v>35.195999999999998</v>
      </c>
      <c r="K28" s="1">
        <v>43504</v>
      </c>
      <c r="L28">
        <f t="shared" si="0"/>
        <v>8</v>
      </c>
      <c r="M28" t="str">
        <f t="shared" si="1"/>
        <v>Friday</v>
      </c>
      <c r="N28" s="13">
        <v>0.64652777777777781</v>
      </c>
      <c r="O28" t="s">
        <v>29</v>
      </c>
      <c r="P28" s="2">
        <v>33.520000000000003</v>
      </c>
      <c r="Q28" s="3">
        <v>4.7600000000000003E-2</v>
      </c>
      <c r="R28" s="2">
        <v>1.6759999999999999</v>
      </c>
      <c r="S28" s="4">
        <v>6.7</v>
      </c>
    </row>
    <row r="29" spans="1:19" x14ac:dyDescent="0.25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 s="2">
        <v>87.67</v>
      </c>
      <c r="H29">
        <v>2</v>
      </c>
      <c r="I29" s="2">
        <v>8.7669999999999995</v>
      </c>
      <c r="J29" s="2">
        <v>184.107</v>
      </c>
      <c r="K29" s="1">
        <v>43534</v>
      </c>
      <c r="L29">
        <f t="shared" si="0"/>
        <v>10</v>
      </c>
      <c r="M29" t="str">
        <f t="shared" si="1"/>
        <v>Sunday</v>
      </c>
      <c r="N29" s="13">
        <v>0.51180555555555551</v>
      </c>
      <c r="O29" t="s">
        <v>33</v>
      </c>
      <c r="P29" s="2">
        <v>175.34</v>
      </c>
      <c r="Q29" s="3">
        <v>4.7600000000000003E-2</v>
      </c>
      <c r="R29" s="2">
        <v>8.7669999999999995</v>
      </c>
      <c r="S29" s="4">
        <v>7.7</v>
      </c>
    </row>
    <row r="30" spans="1:19" x14ac:dyDescent="0.2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 s="2">
        <v>88.36</v>
      </c>
      <c r="H30">
        <v>5</v>
      </c>
      <c r="I30" s="2">
        <v>22.09</v>
      </c>
      <c r="J30" s="2">
        <v>463.89</v>
      </c>
      <c r="K30" s="1">
        <v>43490</v>
      </c>
      <c r="L30">
        <f t="shared" si="0"/>
        <v>25</v>
      </c>
      <c r="M30" t="str">
        <f t="shared" si="1"/>
        <v>Friday</v>
      </c>
      <c r="N30" s="13">
        <v>0.82499999999999996</v>
      </c>
      <c r="O30" t="s">
        <v>29</v>
      </c>
      <c r="P30" s="2">
        <v>441.8</v>
      </c>
      <c r="Q30" s="3">
        <v>4.7600000000000003E-2</v>
      </c>
      <c r="R30" s="2">
        <v>22.09</v>
      </c>
      <c r="S30" s="4">
        <v>9.6</v>
      </c>
    </row>
    <row r="31" spans="1:19" x14ac:dyDescent="0.25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 s="2">
        <v>24.89</v>
      </c>
      <c r="H31">
        <v>9</v>
      </c>
      <c r="I31" s="2">
        <v>11.2005</v>
      </c>
      <c r="J31" s="2">
        <v>235.2105</v>
      </c>
      <c r="K31" s="1">
        <v>43539</v>
      </c>
      <c r="L31">
        <f t="shared" si="0"/>
        <v>15</v>
      </c>
      <c r="M31" t="str">
        <f t="shared" si="1"/>
        <v>Friday</v>
      </c>
      <c r="N31" s="13">
        <v>0.65</v>
      </c>
      <c r="O31" t="s">
        <v>29</v>
      </c>
      <c r="P31" s="2">
        <v>224.01</v>
      </c>
      <c r="Q31" s="3">
        <v>4.7600000000000003E-2</v>
      </c>
      <c r="R31" s="2">
        <v>11.2005</v>
      </c>
      <c r="S31" s="4">
        <v>7.4</v>
      </c>
    </row>
    <row r="32" spans="1:19" x14ac:dyDescent="0.25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 s="2">
        <v>94.13</v>
      </c>
      <c r="H32">
        <v>5</v>
      </c>
      <c r="I32" s="2">
        <v>23.532499999999999</v>
      </c>
      <c r="J32" s="2">
        <v>494.1825</v>
      </c>
      <c r="K32" s="1">
        <v>43521</v>
      </c>
      <c r="L32">
        <f t="shared" si="0"/>
        <v>25</v>
      </c>
      <c r="M32" t="str">
        <f t="shared" si="1"/>
        <v>Monday</v>
      </c>
      <c r="N32" s="13">
        <v>0.81874999999999998</v>
      </c>
      <c r="O32" t="s">
        <v>33</v>
      </c>
      <c r="P32" s="2">
        <v>470.65</v>
      </c>
      <c r="Q32" s="3">
        <v>4.7600000000000003E-2</v>
      </c>
      <c r="R32" s="2">
        <v>23.532499999999999</v>
      </c>
      <c r="S32" s="4">
        <v>4.8</v>
      </c>
    </row>
    <row r="33" spans="1:19" x14ac:dyDescent="0.25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 s="2">
        <v>78.069999999999993</v>
      </c>
      <c r="H33">
        <v>9</v>
      </c>
      <c r="I33" s="2">
        <v>35.131500000000003</v>
      </c>
      <c r="J33" s="2">
        <v>737.76149999999996</v>
      </c>
      <c r="K33" s="1">
        <v>43493</v>
      </c>
      <c r="L33">
        <f t="shared" si="0"/>
        <v>28</v>
      </c>
      <c r="M33" t="str">
        <f t="shared" si="1"/>
        <v>Monday</v>
      </c>
      <c r="N33" s="13">
        <v>0.52986111111111112</v>
      </c>
      <c r="O33" t="s">
        <v>29</v>
      </c>
      <c r="P33" s="2">
        <v>702.63</v>
      </c>
      <c r="Q33" s="3">
        <v>4.7600000000000003E-2</v>
      </c>
      <c r="R33" s="2">
        <v>35.131500000000003</v>
      </c>
      <c r="S33" s="4">
        <v>4.5</v>
      </c>
    </row>
    <row r="34" spans="1:19" x14ac:dyDescent="0.25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 s="2">
        <v>83.78</v>
      </c>
      <c r="H34">
        <v>8</v>
      </c>
      <c r="I34" s="2">
        <v>33.512</v>
      </c>
      <c r="J34" s="2">
        <v>703.75199999999995</v>
      </c>
      <c r="K34" s="1">
        <v>43475</v>
      </c>
      <c r="L34">
        <f t="shared" si="0"/>
        <v>10</v>
      </c>
      <c r="M34" t="str">
        <f t="shared" si="1"/>
        <v>Thursday</v>
      </c>
      <c r="N34" s="13">
        <v>0.61736111111111114</v>
      </c>
      <c r="O34" t="s">
        <v>29</v>
      </c>
      <c r="P34" s="2">
        <v>670.24</v>
      </c>
      <c r="Q34" s="3">
        <v>4.7600000000000003E-2</v>
      </c>
      <c r="R34" s="2">
        <v>33.512</v>
      </c>
      <c r="S34" s="4">
        <v>5.0999999999999996</v>
      </c>
    </row>
    <row r="35" spans="1:19" x14ac:dyDescent="0.2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 s="2">
        <v>96.58</v>
      </c>
      <c r="H35">
        <v>2</v>
      </c>
      <c r="I35" s="2">
        <v>9.6579999999999995</v>
      </c>
      <c r="J35" s="2">
        <v>202.81800000000001</v>
      </c>
      <c r="K35" s="1">
        <v>43539</v>
      </c>
      <c r="L35">
        <f t="shared" si="0"/>
        <v>15</v>
      </c>
      <c r="M35" t="str">
        <f t="shared" si="1"/>
        <v>Friday</v>
      </c>
      <c r="N35" s="13">
        <v>0.42499999999999999</v>
      </c>
      <c r="O35" t="s">
        <v>33</v>
      </c>
      <c r="P35" s="2">
        <v>193.16</v>
      </c>
      <c r="Q35" s="3">
        <v>4.7600000000000003E-2</v>
      </c>
      <c r="R35" s="2">
        <v>9.6579999999999995</v>
      </c>
      <c r="S35" s="4">
        <v>5.0999999999999996</v>
      </c>
    </row>
    <row r="36" spans="1:19" x14ac:dyDescent="0.2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 s="2">
        <v>99.42</v>
      </c>
      <c r="H36">
        <v>4</v>
      </c>
      <c r="I36" s="2">
        <v>19.884</v>
      </c>
      <c r="J36" s="2">
        <v>417.56400000000002</v>
      </c>
      <c r="K36" s="1">
        <v>43502</v>
      </c>
      <c r="L36">
        <f t="shared" si="0"/>
        <v>6</v>
      </c>
      <c r="M36" t="str">
        <f t="shared" si="1"/>
        <v>Wednesday</v>
      </c>
      <c r="N36" s="13">
        <v>0.44583333333333336</v>
      </c>
      <c r="O36" t="s">
        <v>23</v>
      </c>
      <c r="P36" s="2">
        <v>397.68</v>
      </c>
      <c r="Q36" s="3">
        <v>4.7600000000000003E-2</v>
      </c>
      <c r="R36" s="2">
        <v>19.884</v>
      </c>
      <c r="S36" s="4">
        <v>7.5</v>
      </c>
    </row>
    <row r="37" spans="1:19" x14ac:dyDescent="0.25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 s="2">
        <v>68.12</v>
      </c>
      <c r="H37">
        <v>1</v>
      </c>
      <c r="I37" s="2">
        <v>3.4060000000000001</v>
      </c>
      <c r="J37" s="2">
        <v>71.525999999999996</v>
      </c>
      <c r="K37" s="1">
        <v>43472</v>
      </c>
      <c r="L37">
        <f t="shared" si="0"/>
        <v>7</v>
      </c>
      <c r="M37" t="str">
        <f t="shared" si="1"/>
        <v>Monday</v>
      </c>
      <c r="N37" s="13">
        <v>0.51944444444444449</v>
      </c>
      <c r="O37" t="s">
        <v>23</v>
      </c>
      <c r="P37" s="2">
        <v>68.12</v>
      </c>
      <c r="Q37" s="3">
        <v>4.7600000000000003E-2</v>
      </c>
      <c r="R37" s="2">
        <v>3.4060000000000001</v>
      </c>
      <c r="S37" s="4">
        <v>6.8</v>
      </c>
    </row>
    <row r="38" spans="1:19" x14ac:dyDescent="0.25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 s="2">
        <v>62.62</v>
      </c>
      <c r="H38">
        <v>5</v>
      </c>
      <c r="I38" s="2">
        <v>15.654999999999999</v>
      </c>
      <c r="J38" s="2">
        <v>328.755</v>
      </c>
      <c r="K38" s="1">
        <v>43534</v>
      </c>
      <c r="L38">
        <f t="shared" si="0"/>
        <v>10</v>
      </c>
      <c r="M38" t="str">
        <f t="shared" si="1"/>
        <v>Sunday</v>
      </c>
      <c r="N38" s="13">
        <v>0.80208333333333337</v>
      </c>
      <c r="O38" t="s">
        <v>23</v>
      </c>
      <c r="P38" s="2">
        <v>313.10000000000002</v>
      </c>
      <c r="Q38" s="3">
        <v>4.7600000000000003E-2</v>
      </c>
      <c r="R38" s="2">
        <v>15.654999999999999</v>
      </c>
      <c r="S38" s="4">
        <v>7</v>
      </c>
    </row>
    <row r="39" spans="1:19" x14ac:dyDescent="0.2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 s="2">
        <v>60.88</v>
      </c>
      <c r="H39">
        <v>9</v>
      </c>
      <c r="I39" s="2">
        <v>27.396000000000001</v>
      </c>
      <c r="J39" s="2">
        <v>575.31600000000003</v>
      </c>
      <c r="K39" s="1">
        <v>43480</v>
      </c>
      <c r="L39">
        <f t="shared" si="0"/>
        <v>15</v>
      </c>
      <c r="M39" t="str">
        <f t="shared" si="1"/>
        <v>Tuesday</v>
      </c>
      <c r="N39" s="13">
        <v>0.72013888888888888</v>
      </c>
      <c r="O39" t="s">
        <v>23</v>
      </c>
      <c r="P39" s="2">
        <v>547.91999999999996</v>
      </c>
      <c r="Q39" s="3">
        <v>4.7600000000000003E-2</v>
      </c>
      <c r="R39" s="2">
        <v>27.396000000000001</v>
      </c>
      <c r="S39" s="4">
        <v>4.7</v>
      </c>
    </row>
    <row r="40" spans="1:19" x14ac:dyDescent="0.2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 s="2">
        <v>54.92</v>
      </c>
      <c r="H40">
        <v>8</v>
      </c>
      <c r="I40" s="2">
        <v>21.968</v>
      </c>
      <c r="J40" s="2">
        <v>461.32799999999997</v>
      </c>
      <c r="K40" s="1">
        <v>43547</v>
      </c>
      <c r="L40">
        <f t="shared" si="0"/>
        <v>23</v>
      </c>
      <c r="M40" t="str">
        <f t="shared" si="1"/>
        <v>Saturday</v>
      </c>
      <c r="N40" s="13">
        <v>0.55833333333333335</v>
      </c>
      <c r="O40" t="s">
        <v>23</v>
      </c>
      <c r="P40" s="2">
        <v>439.36</v>
      </c>
      <c r="Q40" s="3">
        <v>4.7600000000000003E-2</v>
      </c>
      <c r="R40" s="2">
        <v>21.968</v>
      </c>
      <c r="S40" s="4">
        <v>7.6</v>
      </c>
    </row>
    <row r="41" spans="1:19" x14ac:dyDescent="0.25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 s="2">
        <v>30.12</v>
      </c>
      <c r="H41">
        <v>8</v>
      </c>
      <c r="I41" s="2">
        <v>12.048</v>
      </c>
      <c r="J41" s="2">
        <v>253.00800000000001</v>
      </c>
      <c r="K41" s="1">
        <v>43527</v>
      </c>
      <c r="L41">
        <f t="shared" si="0"/>
        <v>3</v>
      </c>
      <c r="M41" t="str">
        <f t="shared" si="1"/>
        <v>Sunday</v>
      </c>
      <c r="N41" s="13">
        <v>0.54236111111111107</v>
      </c>
      <c r="O41" t="s">
        <v>29</v>
      </c>
      <c r="P41" s="2">
        <v>240.96</v>
      </c>
      <c r="Q41" s="3">
        <v>4.7600000000000003E-2</v>
      </c>
      <c r="R41" s="2">
        <v>12.048</v>
      </c>
      <c r="S41" s="4">
        <v>7.7</v>
      </c>
    </row>
    <row r="42" spans="1:19" x14ac:dyDescent="0.2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 s="2">
        <v>86.72</v>
      </c>
      <c r="H42">
        <v>1</v>
      </c>
      <c r="I42" s="2">
        <v>4.3360000000000003</v>
      </c>
      <c r="J42" s="2">
        <v>91.055999999999997</v>
      </c>
      <c r="K42" s="1">
        <v>43482</v>
      </c>
      <c r="L42">
        <f t="shared" si="0"/>
        <v>17</v>
      </c>
      <c r="M42" t="str">
        <f t="shared" si="1"/>
        <v>Thursday</v>
      </c>
      <c r="N42" s="13">
        <v>0.78125</v>
      </c>
      <c r="O42" t="s">
        <v>23</v>
      </c>
      <c r="P42" s="2">
        <v>86.72</v>
      </c>
      <c r="Q42" s="3">
        <v>4.7600000000000003E-2</v>
      </c>
      <c r="R42" s="2">
        <v>4.3360000000000003</v>
      </c>
      <c r="S42" s="4">
        <v>7.9</v>
      </c>
    </row>
    <row r="43" spans="1:19" x14ac:dyDescent="0.25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 s="2">
        <v>56.11</v>
      </c>
      <c r="H43">
        <v>2</v>
      </c>
      <c r="I43" s="2">
        <v>5.6109999999999998</v>
      </c>
      <c r="J43" s="2">
        <v>117.831</v>
      </c>
      <c r="K43" s="1">
        <v>43498</v>
      </c>
      <c r="L43">
        <f t="shared" si="0"/>
        <v>2</v>
      </c>
      <c r="M43" t="str">
        <f t="shared" si="1"/>
        <v>Saturday</v>
      </c>
      <c r="N43" s="13">
        <v>0.42430555555555555</v>
      </c>
      <c r="O43" t="s">
        <v>29</v>
      </c>
      <c r="P43" s="2">
        <v>112.22</v>
      </c>
      <c r="Q43" s="3">
        <v>4.7600000000000003E-2</v>
      </c>
      <c r="R43" s="2">
        <v>5.6109999999999998</v>
      </c>
      <c r="S43" s="4">
        <v>6.3</v>
      </c>
    </row>
    <row r="44" spans="1:19" x14ac:dyDescent="0.2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 s="2">
        <v>69.12</v>
      </c>
      <c r="H44">
        <v>6</v>
      </c>
      <c r="I44" s="2">
        <v>20.736000000000001</v>
      </c>
      <c r="J44" s="2">
        <v>435.45600000000002</v>
      </c>
      <c r="K44" s="1">
        <v>43504</v>
      </c>
      <c r="L44">
        <f t="shared" si="0"/>
        <v>8</v>
      </c>
      <c r="M44" t="str">
        <f t="shared" si="1"/>
        <v>Friday</v>
      </c>
      <c r="N44" s="13">
        <v>0.54374999999999996</v>
      </c>
      <c r="O44" t="s">
        <v>29</v>
      </c>
      <c r="P44" s="2">
        <v>414.72</v>
      </c>
      <c r="Q44" s="3">
        <v>4.7600000000000003E-2</v>
      </c>
      <c r="R44" s="2">
        <v>20.736000000000001</v>
      </c>
      <c r="S44" s="4">
        <v>5.6</v>
      </c>
    </row>
    <row r="45" spans="1:19" x14ac:dyDescent="0.2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 s="2">
        <v>98.7</v>
      </c>
      <c r="H45">
        <v>8</v>
      </c>
      <c r="I45" s="2">
        <v>39.479999999999997</v>
      </c>
      <c r="J45" s="2">
        <v>829.08</v>
      </c>
      <c r="K45" s="1">
        <v>43528</v>
      </c>
      <c r="L45">
        <f t="shared" si="0"/>
        <v>4</v>
      </c>
      <c r="M45" t="str">
        <f t="shared" si="1"/>
        <v>Monday</v>
      </c>
      <c r="N45" s="13">
        <v>0.86041666666666672</v>
      </c>
      <c r="O45" t="s">
        <v>29</v>
      </c>
      <c r="P45" s="2">
        <v>789.6</v>
      </c>
      <c r="Q45" s="3">
        <v>4.7600000000000003E-2</v>
      </c>
      <c r="R45" s="2">
        <v>39.479999999999997</v>
      </c>
      <c r="S45" s="4">
        <v>7.6</v>
      </c>
    </row>
    <row r="46" spans="1:19" x14ac:dyDescent="0.25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 s="2">
        <v>15.37</v>
      </c>
      <c r="H46">
        <v>2</v>
      </c>
      <c r="I46" s="2">
        <v>1.5369999999999999</v>
      </c>
      <c r="J46" s="2">
        <v>32.277000000000001</v>
      </c>
      <c r="K46" s="1">
        <v>43540</v>
      </c>
      <c r="L46">
        <f t="shared" si="0"/>
        <v>16</v>
      </c>
      <c r="M46" t="str">
        <f t="shared" si="1"/>
        <v>Saturday</v>
      </c>
      <c r="N46" s="13">
        <v>0.82430555555555551</v>
      </c>
      <c r="O46" t="s">
        <v>29</v>
      </c>
      <c r="P46" s="2">
        <v>30.74</v>
      </c>
      <c r="Q46" s="3">
        <v>4.7600000000000003E-2</v>
      </c>
      <c r="R46" s="2">
        <v>1.5369999999999999</v>
      </c>
      <c r="S46" s="4">
        <v>7.2</v>
      </c>
    </row>
    <row r="47" spans="1:19" x14ac:dyDescent="0.2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 s="2">
        <v>93.96</v>
      </c>
      <c r="H47">
        <v>4</v>
      </c>
      <c r="I47" s="2">
        <v>18.792000000000002</v>
      </c>
      <c r="J47" s="2">
        <v>394.63200000000001</v>
      </c>
      <c r="K47" s="1">
        <v>43533</v>
      </c>
      <c r="L47">
        <f t="shared" si="0"/>
        <v>9</v>
      </c>
      <c r="M47" t="str">
        <f t="shared" si="1"/>
        <v>Saturday</v>
      </c>
      <c r="N47" s="13">
        <v>0.75</v>
      </c>
      <c r="O47" t="s">
        <v>29</v>
      </c>
      <c r="P47" s="2">
        <v>375.84</v>
      </c>
      <c r="Q47" s="3">
        <v>4.7600000000000003E-2</v>
      </c>
      <c r="R47" s="2">
        <v>18.792000000000002</v>
      </c>
      <c r="S47" s="4">
        <v>9.5</v>
      </c>
    </row>
    <row r="48" spans="1:19" x14ac:dyDescent="0.2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 s="2">
        <v>56.69</v>
      </c>
      <c r="H48">
        <v>9</v>
      </c>
      <c r="I48" s="2">
        <v>25.5105</v>
      </c>
      <c r="J48" s="2">
        <v>535.72050000000002</v>
      </c>
      <c r="K48" s="1">
        <v>43523</v>
      </c>
      <c r="L48">
        <f t="shared" si="0"/>
        <v>27</v>
      </c>
      <c r="M48" t="str">
        <f t="shared" si="1"/>
        <v>Wednesday</v>
      </c>
      <c r="N48" s="13">
        <v>0.72499999999999998</v>
      </c>
      <c r="O48" t="s">
        <v>33</v>
      </c>
      <c r="P48" s="2">
        <v>510.21</v>
      </c>
      <c r="Q48" s="3">
        <v>4.7600000000000003E-2</v>
      </c>
      <c r="R48" s="2">
        <v>25.5105</v>
      </c>
      <c r="S48" s="4">
        <v>8.4</v>
      </c>
    </row>
    <row r="49" spans="1:19" x14ac:dyDescent="0.2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 s="2">
        <v>20.010000000000002</v>
      </c>
      <c r="H49">
        <v>9</v>
      </c>
      <c r="I49" s="2">
        <v>9.0045000000000002</v>
      </c>
      <c r="J49" s="2">
        <v>189.09450000000001</v>
      </c>
      <c r="K49" s="1">
        <v>43502</v>
      </c>
      <c r="L49">
        <f t="shared" si="0"/>
        <v>6</v>
      </c>
      <c r="M49" t="str">
        <f t="shared" si="1"/>
        <v>Wednesday</v>
      </c>
      <c r="N49" s="13">
        <v>0.65763888888888888</v>
      </c>
      <c r="O49" t="s">
        <v>23</v>
      </c>
      <c r="P49" s="2">
        <v>180.09</v>
      </c>
      <c r="Q49" s="3">
        <v>4.7600000000000003E-2</v>
      </c>
      <c r="R49" s="2">
        <v>9.0045000000000002</v>
      </c>
      <c r="S49" s="4">
        <v>4.0999999999999996</v>
      </c>
    </row>
    <row r="50" spans="1:19" x14ac:dyDescent="0.2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 s="2">
        <v>18.93</v>
      </c>
      <c r="H50">
        <v>6</v>
      </c>
      <c r="I50" s="2">
        <v>5.6790000000000003</v>
      </c>
      <c r="J50" s="2">
        <v>119.259</v>
      </c>
      <c r="K50" s="1">
        <v>43506</v>
      </c>
      <c r="L50">
        <f t="shared" si="0"/>
        <v>10</v>
      </c>
      <c r="M50" t="str">
        <f t="shared" si="1"/>
        <v>Sunday</v>
      </c>
      <c r="N50" s="13">
        <v>0.53125</v>
      </c>
      <c r="O50" t="s">
        <v>33</v>
      </c>
      <c r="P50" s="2">
        <v>113.58</v>
      </c>
      <c r="Q50" s="3">
        <v>4.7600000000000003E-2</v>
      </c>
      <c r="R50" s="2">
        <v>5.6790000000000003</v>
      </c>
      <c r="S50" s="4">
        <v>8.1</v>
      </c>
    </row>
    <row r="51" spans="1:19" x14ac:dyDescent="0.25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 s="2">
        <v>82.63</v>
      </c>
      <c r="H51">
        <v>10</v>
      </c>
      <c r="I51" s="2">
        <v>41.314999999999998</v>
      </c>
      <c r="J51" s="2">
        <v>867.61500000000001</v>
      </c>
      <c r="K51" s="1">
        <v>43543</v>
      </c>
      <c r="L51">
        <f t="shared" si="0"/>
        <v>19</v>
      </c>
      <c r="M51" t="str">
        <f t="shared" si="1"/>
        <v>Tuesday</v>
      </c>
      <c r="N51" s="13">
        <v>0.71388888888888891</v>
      </c>
      <c r="O51" t="s">
        <v>23</v>
      </c>
      <c r="P51" s="2">
        <v>826.3</v>
      </c>
      <c r="Q51" s="3">
        <v>4.7600000000000003E-2</v>
      </c>
      <c r="R51" s="2">
        <v>41.314999999999998</v>
      </c>
      <c r="S51" s="4">
        <v>7.9</v>
      </c>
    </row>
    <row r="52" spans="1:19" x14ac:dyDescent="0.2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 s="2">
        <v>91.4</v>
      </c>
      <c r="H52">
        <v>7</v>
      </c>
      <c r="I52" s="2">
        <v>31.99</v>
      </c>
      <c r="J52" s="2">
        <v>671.79</v>
      </c>
      <c r="K52" s="1">
        <v>43499</v>
      </c>
      <c r="L52">
        <f t="shared" si="0"/>
        <v>3</v>
      </c>
      <c r="M52" t="str">
        <f t="shared" si="1"/>
        <v>Sunday</v>
      </c>
      <c r="N52" s="13">
        <v>0.42986111111111114</v>
      </c>
      <c r="O52" t="s">
        <v>29</v>
      </c>
      <c r="P52" s="2">
        <v>639.79999999999995</v>
      </c>
      <c r="Q52" s="3">
        <v>4.7600000000000003E-2</v>
      </c>
      <c r="R52" s="2">
        <v>31.99</v>
      </c>
      <c r="S52" s="4">
        <v>9.5</v>
      </c>
    </row>
    <row r="53" spans="1:19" x14ac:dyDescent="0.2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 s="2">
        <v>44.59</v>
      </c>
      <c r="H53">
        <v>5</v>
      </c>
      <c r="I53" s="2">
        <v>11.147500000000001</v>
      </c>
      <c r="J53" s="2">
        <v>234.0975</v>
      </c>
      <c r="K53" s="1">
        <v>43506</v>
      </c>
      <c r="L53">
        <f t="shared" si="0"/>
        <v>10</v>
      </c>
      <c r="M53" t="str">
        <f t="shared" si="1"/>
        <v>Sunday</v>
      </c>
      <c r="N53" s="13">
        <v>0.63194444444444442</v>
      </c>
      <c r="O53" t="s">
        <v>29</v>
      </c>
      <c r="P53" s="2">
        <v>222.95</v>
      </c>
      <c r="Q53" s="3">
        <v>4.7600000000000003E-2</v>
      </c>
      <c r="R53" s="2">
        <v>11.147500000000001</v>
      </c>
      <c r="S53" s="4">
        <v>8.5</v>
      </c>
    </row>
    <row r="54" spans="1:19" x14ac:dyDescent="0.2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 s="2">
        <v>17.87</v>
      </c>
      <c r="H54">
        <v>4</v>
      </c>
      <c r="I54" s="2">
        <v>3.5739999999999998</v>
      </c>
      <c r="J54" s="2">
        <v>75.054000000000002</v>
      </c>
      <c r="K54" s="1">
        <v>43546</v>
      </c>
      <c r="L54">
        <f t="shared" si="0"/>
        <v>22</v>
      </c>
      <c r="M54" t="str">
        <f t="shared" si="1"/>
        <v>Friday</v>
      </c>
      <c r="N54" s="13">
        <v>0.61250000000000004</v>
      </c>
      <c r="O54" t="s">
        <v>23</v>
      </c>
      <c r="P54" s="2">
        <v>71.48</v>
      </c>
      <c r="Q54" s="3">
        <v>4.7600000000000003E-2</v>
      </c>
      <c r="R54" s="2">
        <v>3.5739999999999998</v>
      </c>
      <c r="S54" s="4">
        <v>6.5</v>
      </c>
    </row>
    <row r="55" spans="1:19" x14ac:dyDescent="0.25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 s="2">
        <v>15.43</v>
      </c>
      <c r="H55">
        <v>1</v>
      </c>
      <c r="I55" s="2">
        <v>0.77149999999999996</v>
      </c>
      <c r="J55" s="2">
        <v>16.201499999999999</v>
      </c>
      <c r="K55" s="1">
        <v>43490</v>
      </c>
      <c r="L55">
        <f t="shared" si="0"/>
        <v>25</v>
      </c>
      <c r="M55" t="str">
        <f t="shared" si="1"/>
        <v>Friday</v>
      </c>
      <c r="N55" s="13">
        <v>0.65694444444444444</v>
      </c>
      <c r="O55" t="s">
        <v>33</v>
      </c>
      <c r="P55" s="2">
        <v>15.43</v>
      </c>
      <c r="Q55" s="3">
        <v>4.7600000000000003E-2</v>
      </c>
      <c r="R55" s="2">
        <v>0.77149999999999996</v>
      </c>
      <c r="S55" s="4">
        <v>6.1</v>
      </c>
    </row>
    <row r="56" spans="1:19" x14ac:dyDescent="0.25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 s="2">
        <v>16.16</v>
      </c>
      <c r="H56">
        <v>2</v>
      </c>
      <c r="I56" s="2">
        <v>1.6160000000000001</v>
      </c>
      <c r="J56" s="2">
        <v>33.936</v>
      </c>
      <c r="K56" s="1">
        <v>43531</v>
      </c>
      <c r="L56">
        <f t="shared" si="0"/>
        <v>7</v>
      </c>
      <c r="M56" t="str">
        <f t="shared" si="1"/>
        <v>Thursday</v>
      </c>
      <c r="N56" s="13">
        <v>0.49236111111111114</v>
      </c>
      <c r="O56" t="s">
        <v>23</v>
      </c>
      <c r="P56" s="2">
        <v>32.32</v>
      </c>
      <c r="Q56" s="3">
        <v>4.7600000000000003E-2</v>
      </c>
      <c r="R56" s="2">
        <v>1.6160000000000001</v>
      </c>
      <c r="S56" s="4">
        <v>6.5</v>
      </c>
    </row>
    <row r="57" spans="1:19" x14ac:dyDescent="0.2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 s="2">
        <v>85.98</v>
      </c>
      <c r="H57">
        <v>8</v>
      </c>
      <c r="I57" s="2">
        <v>34.392000000000003</v>
      </c>
      <c r="J57" s="2">
        <v>722.23199999999997</v>
      </c>
      <c r="K57" s="1">
        <v>43524</v>
      </c>
      <c r="L57">
        <f t="shared" si="0"/>
        <v>28</v>
      </c>
      <c r="M57" t="str">
        <f t="shared" si="1"/>
        <v>Thursday</v>
      </c>
      <c r="N57" s="13">
        <v>0.79236111111111107</v>
      </c>
      <c r="O57" t="s">
        <v>29</v>
      </c>
      <c r="P57" s="2">
        <v>687.84</v>
      </c>
      <c r="Q57" s="3">
        <v>4.7600000000000003E-2</v>
      </c>
      <c r="R57" s="2">
        <v>34.392000000000003</v>
      </c>
      <c r="S57" s="4">
        <v>8.1999999999999993</v>
      </c>
    </row>
    <row r="58" spans="1:19" x14ac:dyDescent="0.25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 s="2">
        <v>44.34</v>
      </c>
      <c r="H58">
        <v>2</v>
      </c>
      <c r="I58" s="2">
        <v>4.4340000000000002</v>
      </c>
      <c r="J58" s="2">
        <v>93.114000000000004</v>
      </c>
      <c r="K58" s="1">
        <v>43551</v>
      </c>
      <c r="L58">
        <f t="shared" si="0"/>
        <v>27</v>
      </c>
      <c r="M58" t="str">
        <f t="shared" si="1"/>
        <v>Wednesday</v>
      </c>
      <c r="N58" s="13">
        <v>0.47638888888888886</v>
      </c>
      <c r="O58" t="s">
        <v>29</v>
      </c>
      <c r="P58" s="2">
        <v>88.68</v>
      </c>
      <c r="Q58" s="3">
        <v>4.7600000000000003E-2</v>
      </c>
      <c r="R58" s="2">
        <v>4.4340000000000002</v>
      </c>
      <c r="S58" s="4">
        <v>5.8</v>
      </c>
    </row>
    <row r="59" spans="1:19" x14ac:dyDescent="0.25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 s="2">
        <v>89.6</v>
      </c>
      <c r="H59">
        <v>8</v>
      </c>
      <c r="I59" s="2">
        <v>35.840000000000003</v>
      </c>
      <c r="J59" s="2">
        <v>752.64</v>
      </c>
      <c r="K59" s="1">
        <v>43503</v>
      </c>
      <c r="L59">
        <f t="shared" si="0"/>
        <v>7</v>
      </c>
      <c r="M59" t="str">
        <f t="shared" si="1"/>
        <v>Thursday</v>
      </c>
      <c r="N59" s="13">
        <v>0.4777777777777778</v>
      </c>
      <c r="O59" t="s">
        <v>23</v>
      </c>
      <c r="P59" s="2">
        <v>716.8</v>
      </c>
      <c r="Q59" s="3">
        <v>4.7600000000000003E-2</v>
      </c>
      <c r="R59" s="2">
        <v>35.840000000000003</v>
      </c>
      <c r="S59" s="4">
        <v>6.6</v>
      </c>
    </row>
    <row r="60" spans="1:19" x14ac:dyDescent="0.25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 s="2">
        <v>72.349999999999994</v>
      </c>
      <c r="H60">
        <v>10</v>
      </c>
      <c r="I60" s="2">
        <v>36.174999999999997</v>
      </c>
      <c r="J60" s="2">
        <v>759.67499999999995</v>
      </c>
      <c r="K60" s="1">
        <v>43485</v>
      </c>
      <c r="L60">
        <f t="shared" si="0"/>
        <v>20</v>
      </c>
      <c r="M60" t="str">
        <f t="shared" si="1"/>
        <v>Sunday</v>
      </c>
      <c r="N60" s="13">
        <v>0.66319444444444442</v>
      </c>
      <c r="O60" t="s">
        <v>29</v>
      </c>
      <c r="P60" s="2">
        <v>723.5</v>
      </c>
      <c r="Q60" s="3">
        <v>4.7600000000000003E-2</v>
      </c>
      <c r="R60" s="2">
        <v>36.174999999999997</v>
      </c>
      <c r="S60" s="4">
        <v>5.4</v>
      </c>
    </row>
    <row r="61" spans="1:19" x14ac:dyDescent="0.25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 s="2">
        <v>30.61</v>
      </c>
      <c r="H61">
        <v>6</v>
      </c>
      <c r="I61" s="2">
        <v>9.1829999999999998</v>
      </c>
      <c r="J61" s="2">
        <v>192.84299999999999</v>
      </c>
      <c r="K61" s="1">
        <v>43536</v>
      </c>
      <c r="L61">
        <f t="shared" si="0"/>
        <v>12</v>
      </c>
      <c r="M61" t="str">
        <f t="shared" si="1"/>
        <v>Tuesday</v>
      </c>
      <c r="N61" s="13">
        <v>0.85833333333333328</v>
      </c>
      <c r="O61" t="s">
        <v>29</v>
      </c>
      <c r="P61" s="2">
        <v>183.66</v>
      </c>
      <c r="Q61" s="3">
        <v>4.7600000000000003E-2</v>
      </c>
      <c r="R61" s="2">
        <v>9.1829999999999998</v>
      </c>
      <c r="S61" s="4">
        <v>9.3000000000000007</v>
      </c>
    </row>
    <row r="62" spans="1:19" x14ac:dyDescent="0.25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 s="2">
        <v>24.74</v>
      </c>
      <c r="H62">
        <v>3</v>
      </c>
      <c r="I62" s="2">
        <v>3.7109999999999999</v>
      </c>
      <c r="J62" s="2">
        <v>77.930999999999997</v>
      </c>
      <c r="K62" s="1">
        <v>43511</v>
      </c>
      <c r="L62">
        <f t="shared" si="0"/>
        <v>15</v>
      </c>
      <c r="M62" t="str">
        <f t="shared" si="1"/>
        <v>Friday</v>
      </c>
      <c r="N62" s="13">
        <v>0.74097222222222225</v>
      </c>
      <c r="O62" t="s">
        <v>33</v>
      </c>
      <c r="P62" s="2">
        <v>74.22</v>
      </c>
      <c r="Q62" s="3">
        <v>4.7600000000000003E-2</v>
      </c>
      <c r="R62" s="2">
        <v>3.7109999999999999</v>
      </c>
      <c r="S62" s="4">
        <v>10</v>
      </c>
    </row>
    <row r="63" spans="1:19" x14ac:dyDescent="0.25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 s="2">
        <v>55.73</v>
      </c>
      <c r="H63">
        <v>6</v>
      </c>
      <c r="I63" s="2">
        <v>16.719000000000001</v>
      </c>
      <c r="J63" s="2">
        <v>351.09899999999999</v>
      </c>
      <c r="K63" s="1">
        <v>43520</v>
      </c>
      <c r="L63">
        <f t="shared" si="0"/>
        <v>24</v>
      </c>
      <c r="M63" t="str">
        <f t="shared" si="1"/>
        <v>Sunday</v>
      </c>
      <c r="N63" s="13">
        <v>0.4548611111111111</v>
      </c>
      <c r="O63" t="s">
        <v>23</v>
      </c>
      <c r="P63" s="2">
        <v>334.38</v>
      </c>
      <c r="Q63" s="3">
        <v>4.7600000000000003E-2</v>
      </c>
      <c r="R63" s="2">
        <v>16.719000000000001</v>
      </c>
      <c r="S63" s="4">
        <v>7</v>
      </c>
    </row>
    <row r="64" spans="1:19" x14ac:dyDescent="0.2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 s="2">
        <v>55.07</v>
      </c>
      <c r="H64">
        <v>9</v>
      </c>
      <c r="I64" s="2">
        <v>24.781500000000001</v>
      </c>
      <c r="J64" s="2">
        <v>520.41150000000005</v>
      </c>
      <c r="K64" s="1">
        <v>43499</v>
      </c>
      <c r="L64">
        <f t="shared" si="0"/>
        <v>3</v>
      </c>
      <c r="M64" t="str">
        <f t="shared" si="1"/>
        <v>Sunday</v>
      </c>
      <c r="N64" s="13">
        <v>0.56944444444444442</v>
      </c>
      <c r="O64" t="s">
        <v>23</v>
      </c>
      <c r="P64" s="2">
        <v>495.63</v>
      </c>
      <c r="Q64" s="3">
        <v>4.7600000000000003E-2</v>
      </c>
      <c r="R64" s="2">
        <v>24.781500000000001</v>
      </c>
      <c r="S64" s="4">
        <v>10</v>
      </c>
    </row>
    <row r="65" spans="1:19" x14ac:dyDescent="0.25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 s="2">
        <v>15.81</v>
      </c>
      <c r="H65">
        <v>10</v>
      </c>
      <c r="I65" s="2">
        <v>7.9050000000000002</v>
      </c>
      <c r="J65" s="2">
        <v>166.005</v>
      </c>
      <c r="K65" s="1">
        <v>43530</v>
      </c>
      <c r="L65">
        <f t="shared" si="0"/>
        <v>6</v>
      </c>
      <c r="M65" t="str">
        <f t="shared" si="1"/>
        <v>Wednesday</v>
      </c>
      <c r="N65" s="13">
        <v>0.51875000000000004</v>
      </c>
      <c r="O65" t="s">
        <v>33</v>
      </c>
      <c r="P65" s="2">
        <v>158.1</v>
      </c>
      <c r="Q65" s="3">
        <v>4.7600000000000003E-2</v>
      </c>
      <c r="R65" s="2">
        <v>7.9050000000000002</v>
      </c>
      <c r="S65" s="4">
        <v>8.6</v>
      </c>
    </row>
    <row r="66" spans="1:19" x14ac:dyDescent="0.2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 s="2">
        <v>75.739999999999995</v>
      </c>
      <c r="H66">
        <v>4</v>
      </c>
      <c r="I66" s="2">
        <v>15.148</v>
      </c>
      <c r="J66" s="2">
        <v>318.108</v>
      </c>
      <c r="K66" s="1">
        <v>43510</v>
      </c>
      <c r="L66">
        <f t="shared" si="0"/>
        <v>14</v>
      </c>
      <c r="M66" t="str">
        <f t="shared" si="1"/>
        <v>Thursday</v>
      </c>
      <c r="N66" s="13">
        <v>0.60763888888888884</v>
      </c>
      <c r="O66" t="s">
        <v>29</v>
      </c>
      <c r="P66" s="2">
        <v>302.95999999999998</v>
      </c>
      <c r="Q66" s="3">
        <v>4.7600000000000003E-2</v>
      </c>
      <c r="R66" s="2">
        <v>15.148</v>
      </c>
      <c r="S66" s="4">
        <v>7.6</v>
      </c>
    </row>
    <row r="67" spans="1:19" x14ac:dyDescent="0.25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 s="2">
        <v>15.87</v>
      </c>
      <c r="H67">
        <v>10</v>
      </c>
      <c r="I67" s="2">
        <v>7.9349999999999996</v>
      </c>
      <c r="J67" s="2">
        <v>166.63499999999999</v>
      </c>
      <c r="K67" s="1">
        <v>43537</v>
      </c>
      <c r="L67">
        <f t="shared" ref="L67:L130" si="2">DAY(K67)</f>
        <v>13</v>
      </c>
      <c r="M67" t="str">
        <f t="shared" ref="M67:M130" si="3">TEXT(K67, "[$-0809]dddd")</f>
        <v>Wednesday</v>
      </c>
      <c r="N67" s="13">
        <v>0.69444444444444442</v>
      </c>
      <c r="O67" t="s">
        <v>29</v>
      </c>
      <c r="P67" s="2">
        <v>158.69999999999999</v>
      </c>
      <c r="Q67" s="3">
        <v>4.7600000000000003E-2</v>
      </c>
      <c r="R67" s="2">
        <v>7.9349999999999996</v>
      </c>
      <c r="S67" s="4">
        <v>5.8</v>
      </c>
    </row>
    <row r="68" spans="1:19" x14ac:dyDescent="0.2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 s="2">
        <v>33.47</v>
      </c>
      <c r="H68">
        <v>2</v>
      </c>
      <c r="I68" s="2">
        <v>3.347</v>
      </c>
      <c r="J68" s="2">
        <v>70.287000000000006</v>
      </c>
      <c r="K68" s="1">
        <v>43506</v>
      </c>
      <c r="L68">
        <f t="shared" si="2"/>
        <v>10</v>
      </c>
      <c r="M68" t="str">
        <f t="shared" si="3"/>
        <v>Sunday</v>
      </c>
      <c r="N68" s="13">
        <v>0.65486111111111112</v>
      </c>
      <c r="O68" t="s">
        <v>23</v>
      </c>
      <c r="P68" s="2">
        <v>66.94</v>
      </c>
      <c r="Q68" s="3">
        <v>4.7600000000000003E-2</v>
      </c>
      <c r="R68" s="2">
        <v>3.347</v>
      </c>
      <c r="S68" s="4">
        <v>6.7</v>
      </c>
    </row>
    <row r="69" spans="1:19" x14ac:dyDescent="0.2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 s="2">
        <v>97.61</v>
      </c>
      <c r="H69">
        <v>6</v>
      </c>
      <c r="I69" s="2">
        <v>29.283000000000001</v>
      </c>
      <c r="J69" s="2">
        <v>614.94299999999998</v>
      </c>
      <c r="K69" s="1">
        <v>43472</v>
      </c>
      <c r="L69">
        <f t="shared" si="2"/>
        <v>7</v>
      </c>
      <c r="M69" t="str">
        <f t="shared" si="3"/>
        <v>Monday</v>
      </c>
      <c r="N69" s="13">
        <v>0.62569444444444444</v>
      </c>
      <c r="O69" t="s">
        <v>23</v>
      </c>
      <c r="P69" s="2">
        <v>585.66</v>
      </c>
      <c r="Q69" s="3">
        <v>4.7600000000000003E-2</v>
      </c>
      <c r="R69" s="2">
        <v>29.283000000000001</v>
      </c>
      <c r="S69" s="4">
        <v>9.9</v>
      </c>
    </row>
    <row r="70" spans="1:19" x14ac:dyDescent="0.25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 s="2">
        <v>78.77</v>
      </c>
      <c r="H70">
        <v>10</v>
      </c>
      <c r="I70" s="2">
        <v>39.384999999999998</v>
      </c>
      <c r="J70" s="2">
        <v>827.08500000000004</v>
      </c>
      <c r="K70" s="1">
        <v>43489</v>
      </c>
      <c r="L70">
        <f t="shared" si="2"/>
        <v>24</v>
      </c>
      <c r="M70" t="str">
        <f t="shared" si="3"/>
        <v>Thursday</v>
      </c>
      <c r="N70" s="13">
        <v>0.41944444444444445</v>
      </c>
      <c r="O70" t="s">
        <v>29</v>
      </c>
      <c r="P70" s="2">
        <v>787.7</v>
      </c>
      <c r="Q70" s="3">
        <v>4.7600000000000003E-2</v>
      </c>
      <c r="R70" s="2">
        <v>39.384999999999998</v>
      </c>
      <c r="S70" s="4">
        <v>6.4</v>
      </c>
    </row>
    <row r="71" spans="1:19" x14ac:dyDescent="0.2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 s="2">
        <v>18.329999999999998</v>
      </c>
      <c r="H71">
        <v>1</v>
      </c>
      <c r="I71" s="2">
        <v>0.91649999999999998</v>
      </c>
      <c r="J71" s="2">
        <v>19.246500000000001</v>
      </c>
      <c r="K71" s="1">
        <v>43498</v>
      </c>
      <c r="L71">
        <f t="shared" si="2"/>
        <v>2</v>
      </c>
      <c r="M71" t="str">
        <f t="shared" si="3"/>
        <v>Saturday</v>
      </c>
      <c r="N71" s="13">
        <v>0.78472222222222221</v>
      </c>
      <c r="O71" t="s">
        <v>29</v>
      </c>
      <c r="P71" s="2">
        <v>18.329999999999998</v>
      </c>
      <c r="Q71" s="3">
        <v>4.7600000000000003E-2</v>
      </c>
      <c r="R71" s="2">
        <v>0.91649999999999998</v>
      </c>
      <c r="S71" s="4">
        <v>4.3</v>
      </c>
    </row>
    <row r="72" spans="1:19" x14ac:dyDescent="0.2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 s="2">
        <v>89.48</v>
      </c>
      <c r="H72">
        <v>10</v>
      </c>
      <c r="I72" s="2">
        <v>44.74</v>
      </c>
      <c r="J72" s="2">
        <v>939.54</v>
      </c>
      <c r="K72" s="1">
        <v>43471</v>
      </c>
      <c r="L72">
        <f t="shared" si="2"/>
        <v>6</v>
      </c>
      <c r="M72" t="str">
        <f t="shared" si="3"/>
        <v>Sunday</v>
      </c>
      <c r="N72" s="13">
        <v>0.53194444444444444</v>
      </c>
      <c r="O72" t="s">
        <v>33</v>
      </c>
      <c r="P72" s="2">
        <v>894.8</v>
      </c>
      <c r="Q72" s="3">
        <v>4.7600000000000003E-2</v>
      </c>
      <c r="R72" s="2">
        <v>44.74</v>
      </c>
      <c r="S72" s="4">
        <v>9.6</v>
      </c>
    </row>
    <row r="73" spans="1:19" x14ac:dyDescent="0.25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 s="2">
        <v>62.12</v>
      </c>
      <c r="H73">
        <v>10</v>
      </c>
      <c r="I73" s="2">
        <v>31.06</v>
      </c>
      <c r="J73" s="2">
        <v>652.26</v>
      </c>
      <c r="K73" s="1">
        <v>43507</v>
      </c>
      <c r="L73">
        <f t="shared" si="2"/>
        <v>11</v>
      </c>
      <c r="M73" t="str">
        <f t="shared" si="3"/>
        <v>Monday</v>
      </c>
      <c r="N73" s="13">
        <v>0.67986111111111114</v>
      </c>
      <c r="O73" t="s">
        <v>29</v>
      </c>
      <c r="P73" s="2">
        <v>621.20000000000005</v>
      </c>
      <c r="Q73" s="3">
        <v>4.7600000000000003E-2</v>
      </c>
      <c r="R73" s="2">
        <v>31.06</v>
      </c>
      <c r="S73" s="4">
        <v>5.9</v>
      </c>
    </row>
    <row r="74" spans="1:19" x14ac:dyDescent="0.2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 s="2">
        <v>48.52</v>
      </c>
      <c r="H74">
        <v>3</v>
      </c>
      <c r="I74" s="2">
        <v>7.2779999999999996</v>
      </c>
      <c r="J74" s="2">
        <v>152.83799999999999</v>
      </c>
      <c r="K74" s="1">
        <v>43529</v>
      </c>
      <c r="L74">
        <f t="shared" si="2"/>
        <v>5</v>
      </c>
      <c r="M74" t="str">
        <f t="shared" si="3"/>
        <v>Tuesday</v>
      </c>
      <c r="N74" s="13">
        <v>0.76180555555555551</v>
      </c>
      <c r="O74" t="s">
        <v>23</v>
      </c>
      <c r="P74" s="2">
        <v>145.56</v>
      </c>
      <c r="Q74" s="3">
        <v>4.7600000000000003E-2</v>
      </c>
      <c r="R74" s="2">
        <v>7.2779999999999996</v>
      </c>
      <c r="S74" s="4">
        <v>4</v>
      </c>
    </row>
    <row r="75" spans="1:19" x14ac:dyDescent="0.2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 s="2">
        <v>75.91</v>
      </c>
      <c r="H75">
        <v>6</v>
      </c>
      <c r="I75" s="2">
        <v>22.773</v>
      </c>
      <c r="J75" s="2">
        <v>478.233</v>
      </c>
      <c r="K75" s="1">
        <v>43533</v>
      </c>
      <c r="L75">
        <f t="shared" si="2"/>
        <v>9</v>
      </c>
      <c r="M75" t="str">
        <f t="shared" si="3"/>
        <v>Saturday</v>
      </c>
      <c r="N75" s="13">
        <v>0.76458333333333328</v>
      </c>
      <c r="O75" t="s">
        <v>29</v>
      </c>
      <c r="P75" s="2">
        <v>455.46</v>
      </c>
      <c r="Q75" s="3">
        <v>4.7600000000000003E-2</v>
      </c>
      <c r="R75" s="2">
        <v>22.773</v>
      </c>
      <c r="S75" s="4">
        <v>8.6999999999999993</v>
      </c>
    </row>
    <row r="76" spans="1:19" x14ac:dyDescent="0.25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 s="2">
        <v>74.67</v>
      </c>
      <c r="H76">
        <v>9</v>
      </c>
      <c r="I76" s="2">
        <v>33.601500000000001</v>
      </c>
      <c r="J76" s="2">
        <v>705.63149999999996</v>
      </c>
      <c r="K76" s="1">
        <v>43487</v>
      </c>
      <c r="L76">
        <f t="shared" si="2"/>
        <v>22</v>
      </c>
      <c r="M76" t="str">
        <f t="shared" si="3"/>
        <v>Tuesday</v>
      </c>
      <c r="N76" s="13">
        <v>0.4548611111111111</v>
      </c>
      <c r="O76" t="s">
        <v>23</v>
      </c>
      <c r="P76" s="2">
        <v>672.03</v>
      </c>
      <c r="Q76" s="3">
        <v>4.7600000000000003E-2</v>
      </c>
      <c r="R76" s="2">
        <v>33.601500000000001</v>
      </c>
      <c r="S76" s="4">
        <v>9.4</v>
      </c>
    </row>
    <row r="77" spans="1:19" x14ac:dyDescent="0.2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 s="2">
        <v>41.65</v>
      </c>
      <c r="H77">
        <v>10</v>
      </c>
      <c r="I77" s="2">
        <v>20.824999999999999</v>
      </c>
      <c r="J77" s="2">
        <v>437.32499999999999</v>
      </c>
      <c r="K77" s="1">
        <v>43478</v>
      </c>
      <c r="L77">
        <f t="shared" si="2"/>
        <v>13</v>
      </c>
      <c r="M77" t="str">
        <f t="shared" si="3"/>
        <v>Sunday</v>
      </c>
      <c r="N77" s="13">
        <v>0.71111111111111114</v>
      </c>
      <c r="O77" t="s">
        <v>33</v>
      </c>
      <c r="P77" s="2">
        <v>416.5</v>
      </c>
      <c r="Q77" s="3">
        <v>4.7600000000000003E-2</v>
      </c>
      <c r="R77" s="2">
        <v>20.824999999999999</v>
      </c>
      <c r="S77" s="4">
        <v>5.4</v>
      </c>
    </row>
    <row r="78" spans="1:19" x14ac:dyDescent="0.25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 s="2">
        <v>49.04</v>
      </c>
      <c r="H78">
        <v>9</v>
      </c>
      <c r="I78" s="2">
        <v>22.068000000000001</v>
      </c>
      <c r="J78" s="2">
        <v>463.428</v>
      </c>
      <c r="K78" s="1">
        <v>43474</v>
      </c>
      <c r="L78">
        <f t="shared" si="2"/>
        <v>9</v>
      </c>
      <c r="M78" t="str">
        <f t="shared" si="3"/>
        <v>Wednesday</v>
      </c>
      <c r="N78" s="13">
        <v>0.59722222222222221</v>
      </c>
      <c r="O78" t="s">
        <v>33</v>
      </c>
      <c r="P78" s="2">
        <v>441.36</v>
      </c>
      <c r="Q78" s="3">
        <v>4.7600000000000003E-2</v>
      </c>
      <c r="R78" s="2">
        <v>22.068000000000001</v>
      </c>
      <c r="S78" s="4">
        <v>8.6</v>
      </c>
    </row>
    <row r="79" spans="1:19" x14ac:dyDescent="0.25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 s="2">
        <v>20.010000000000002</v>
      </c>
      <c r="H79">
        <v>9</v>
      </c>
      <c r="I79" s="2">
        <v>9.0045000000000002</v>
      </c>
      <c r="J79" s="2">
        <v>189.09450000000001</v>
      </c>
      <c r="K79" s="1">
        <v>43477</v>
      </c>
      <c r="L79">
        <f t="shared" si="2"/>
        <v>12</v>
      </c>
      <c r="M79" t="str">
        <f t="shared" si="3"/>
        <v>Saturday</v>
      </c>
      <c r="N79" s="13">
        <v>0.65833333333333333</v>
      </c>
      <c r="O79" t="s">
        <v>33</v>
      </c>
      <c r="P79" s="2">
        <v>180.09</v>
      </c>
      <c r="Q79" s="3">
        <v>4.7600000000000003E-2</v>
      </c>
      <c r="R79" s="2">
        <v>9.0045000000000002</v>
      </c>
      <c r="S79" s="4">
        <v>5.7</v>
      </c>
    </row>
    <row r="80" spans="1:19" x14ac:dyDescent="0.2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 s="2">
        <v>78.31</v>
      </c>
      <c r="H80">
        <v>10</v>
      </c>
      <c r="I80" s="2">
        <v>39.155000000000001</v>
      </c>
      <c r="J80" s="2">
        <v>822.255</v>
      </c>
      <c r="K80" s="1">
        <v>43529</v>
      </c>
      <c r="L80">
        <f t="shared" si="2"/>
        <v>5</v>
      </c>
      <c r="M80" t="str">
        <f t="shared" si="3"/>
        <v>Tuesday</v>
      </c>
      <c r="N80" s="13">
        <v>0.68333333333333335</v>
      </c>
      <c r="O80" t="s">
        <v>23</v>
      </c>
      <c r="P80" s="2">
        <v>783.1</v>
      </c>
      <c r="Q80" s="3">
        <v>4.7600000000000003E-2</v>
      </c>
      <c r="R80" s="2">
        <v>39.155000000000001</v>
      </c>
      <c r="S80" s="4">
        <v>6.6</v>
      </c>
    </row>
    <row r="81" spans="1:19" x14ac:dyDescent="0.2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 s="2">
        <v>20.38</v>
      </c>
      <c r="H81">
        <v>5</v>
      </c>
      <c r="I81" s="2">
        <v>5.0949999999999998</v>
      </c>
      <c r="J81" s="2">
        <v>106.995</v>
      </c>
      <c r="K81" s="1">
        <v>43487</v>
      </c>
      <c r="L81">
        <f t="shared" si="2"/>
        <v>22</v>
      </c>
      <c r="M81" t="str">
        <f t="shared" si="3"/>
        <v>Tuesday</v>
      </c>
      <c r="N81" s="13">
        <v>0.78888888888888886</v>
      </c>
      <c r="O81" t="s">
        <v>29</v>
      </c>
      <c r="P81" s="2">
        <v>101.9</v>
      </c>
      <c r="Q81" s="3">
        <v>4.7600000000000003E-2</v>
      </c>
      <c r="R81" s="2">
        <v>5.0949999999999998</v>
      </c>
      <c r="S81" s="4">
        <v>6</v>
      </c>
    </row>
    <row r="82" spans="1:19" x14ac:dyDescent="0.2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 s="2">
        <v>99.19</v>
      </c>
      <c r="H82">
        <v>6</v>
      </c>
      <c r="I82" s="2">
        <v>29.757000000000001</v>
      </c>
      <c r="J82" s="2">
        <v>624.89700000000005</v>
      </c>
      <c r="K82" s="1">
        <v>43486</v>
      </c>
      <c r="L82">
        <f t="shared" si="2"/>
        <v>21</v>
      </c>
      <c r="M82" t="str">
        <f t="shared" si="3"/>
        <v>Monday</v>
      </c>
      <c r="N82" s="13">
        <v>0.61250000000000004</v>
      </c>
      <c r="O82" t="s">
        <v>33</v>
      </c>
      <c r="P82" s="2">
        <v>595.14</v>
      </c>
      <c r="Q82" s="3">
        <v>4.7600000000000003E-2</v>
      </c>
      <c r="R82" s="2">
        <v>29.757000000000001</v>
      </c>
      <c r="S82" s="4">
        <v>5.5</v>
      </c>
    </row>
    <row r="83" spans="1:19" x14ac:dyDescent="0.2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 s="2">
        <v>96.68</v>
      </c>
      <c r="H83">
        <v>3</v>
      </c>
      <c r="I83" s="2">
        <v>14.502000000000001</v>
      </c>
      <c r="J83" s="2">
        <v>304.54199999999997</v>
      </c>
      <c r="K83" s="1">
        <v>43491</v>
      </c>
      <c r="L83">
        <f t="shared" si="2"/>
        <v>26</v>
      </c>
      <c r="M83" t="str">
        <f t="shared" si="3"/>
        <v>Saturday</v>
      </c>
      <c r="N83" s="13">
        <v>0.8305555555555556</v>
      </c>
      <c r="O83" t="s">
        <v>23</v>
      </c>
      <c r="P83" s="2">
        <v>290.04000000000002</v>
      </c>
      <c r="Q83" s="3">
        <v>4.7600000000000003E-2</v>
      </c>
      <c r="R83" s="2">
        <v>14.502000000000001</v>
      </c>
      <c r="S83" s="4">
        <v>6.4</v>
      </c>
    </row>
    <row r="84" spans="1:19" x14ac:dyDescent="0.2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 s="2">
        <v>19.25</v>
      </c>
      <c r="H84">
        <v>8</v>
      </c>
      <c r="I84" s="2">
        <v>7.7</v>
      </c>
      <c r="J84" s="2">
        <v>161.69999999999999</v>
      </c>
      <c r="K84" s="1">
        <v>43488</v>
      </c>
      <c r="L84">
        <f t="shared" si="2"/>
        <v>23</v>
      </c>
      <c r="M84" t="str">
        <f t="shared" si="3"/>
        <v>Wednesday</v>
      </c>
      <c r="N84" s="13">
        <v>0.77569444444444446</v>
      </c>
      <c r="O84" t="s">
        <v>23</v>
      </c>
      <c r="P84" s="2">
        <v>154</v>
      </c>
      <c r="Q84" s="3">
        <v>4.7600000000000003E-2</v>
      </c>
      <c r="R84" s="2">
        <v>7.7</v>
      </c>
      <c r="S84" s="4">
        <v>6.6</v>
      </c>
    </row>
    <row r="85" spans="1:19" x14ac:dyDescent="0.2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 s="2">
        <v>80.36</v>
      </c>
      <c r="H85">
        <v>4</v>
      </c>
      <c r="I85" s="2">
        <v>16.071999999999999</v>
      </c>
      <c r="J85" s="2">
        <v>337.512</v>
      </c>
      <c r="K85" s="1">
        <v>43519</v>
      </c>
      <c r="L85">
        <f t="shared" si="2"/>
        <v>23</v>
      </c>
      <c r="M85" t="str">
        <f t="shared" si="3"/>
        <v>Saturday</v>
      </c>
      <c r="N85" s="13">
        <v>0.78125</v>
      </c>
      <c r="O85" t="s">
        <v>33</v>
      </c>
      <c r="P85" s="2">
        <v>321.44</v>
      </c>
      <c r="Q85" s="3">
        <v>4.7600000000000003E-2</v>
      </c>
      <c r="R85" s="2">
        <v>16.071999999999999</v>
      </c>
      <c r="S85" s="4">
        <v>8.3000000000000007</v>
      </c>
    </row>
    <row r="86" spans="1:19" x14ac:dyDescent="0.25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 s="2">
        <v>48.91</v>
      </c>
      <c r="H86">
        <v>5</v>
      </c>
      <c r="I86" s="2">
        <v>12.227499999999999</v>
      </c>
      <c r="J86" s="2">
        <v>256.77749999999997</v>
      </c>
      <c r="K86" s="1">
        <v>43533</v>
      </c>
      <c r="L86">
        <f t="shared" si="2"/>
        <v>9</v>
      </c>
      <c r="M86" t="str">
        <f t="shared" si="3"/>
        <v>Saturday</v>
      </c>
      <c r="N86" s="13">
        <v>0.4284722222222222</v>
      </c>
      <c r="O86" t="s">
        <v>29</v>
      </c>
      <c r="P86" s="2">
        <v>244.55</v>
      </c>
      <c r="Q86" s="3">
        <v>4.7600000000000003E-2</v>
      </c>
      <c r="R86" s="2">
        <v>12.227499999999999</v>
      </c>
      <c r="S86" s="4">
        <v>6.6</v>
      </c>
    </row>
    <row r="87" spans="1:19" x14ac:dyDescent="0.25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 s="2">
        <v>83.06</v>
      </c>
      <c r="H87">
        <v>7</v>
      </c>
      <c r="I87" s="2">
        <v>29.071000000000002</v>
      </c>
      <c r="J87" s="2">
        <v>610.49099999999999</v>
      </c>
      <c r="K87" s="1">
        <v>43529</v>
      </c>
      <c r="L87">
        <f t="shared" si="2"/>
        <v>5</v>
      </c>
      <c r="M87" t="str">
        <f t="shared" si="3"/>
        <v>Tuesday</v>
      </c>
      <c r="N87" s="13">
        <v>0.60486111111111107</v>
      </c>
      <c r="O87" t="s">
        <v>23</v>
      </c>
      <c r="P87" s="2">
        <v>581.41999999999996</v>
      </c>
      <c r="Q87" s="3">
        <v>4.7600000000000003E-2</v>
      </c>
      <c r="R87" s="2">
        <v>29.071000000000002</v>
      </c>
      <c r="S87" s="4">
        <v>4</v>
      </c>
    </row>
    <row r="88" spans="1:19" x14ac:dyDescent="0.25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 s="2">
        <v>76.52</v>
      </c>
      <c r="H88">
        <v>5</v>
      </c>
      <c r="I88" s="2">
        <v>19.13</v>
      </c>
      <c r="J88" s="2">
        <v>401.73</v>
      </c>
      <c r="K88" s="1">
        <v>43549</v>
      </c>
      <c r="L88">
        <f t="shared" si="2"/>
        <v>25</v>
      </c>
      <c r="M88" t="str">
        <f t="shared" si="3"/>
        <v>Monday</v>
      </c>
      <c r="N88" s="13">
        <v>0.43263888888888891</v>
      </c>
      <c r="O88" t="s">
        <v>29</v>
      </c>
      <c r="P88" s="2">
        <v>382.6</v>
      </c>
      <c r="Q88" s="3">
        <v>4.7600000000000003E-2</v>
      </c>
      <c r="R88" s="2">
        <v>19.13</v>
      </c>
      <c r="S88" s="4">
        <v>9.9</v>
      </c>
    </row>
    <row r="89" spans="1:19" x14ac:dyDescent="0.2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 s="2">
        <v>49.38</v>
      </c>
      <c r="H89">
        <v>7</v>
      </c>
      <c r="I89" s="2">
        <v>17.283000000000001</v>
      </c>
      <c r="J89" s="2">
        <v>362.94299999999998</v>
      </c>
      <c r="K89" s="1">
        <v>43551</v>
      </c>
      <c r="L89">
        <f t="shared" si="2"/>
        <v>27</v>
      </c>
      <c r="M89" t="str">
        <f t="shared" si="3"/>
        <v>Wednesday</v>
      </c>
      <c r="N89" s="13">
        <v>0.85763888888888884</v>
      </c>
      <c r="O89" t="s">
        <v>33</v>
      </c>
      <c r="P89" s="2">
        <v>345.66</v>
      </c>
      <c r="Q89" s="3">
        <v>4.7600000000000003E-2</v>
      </c>
      <c r="R89" s="2">
        <v>17.283000000000001</v>
      </c>
      <c r="S89" s="4">
        <v>7.3</v>
      </c>
    </row>
    <row r="90" spans="1:19" x14ac:dyDescent="0.25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 s="2">
        <v>42.47</v>
      </c>
      <c r="H90">
        <v>1</v>
      </c>
      <c r="I90" s="2">
        <v>2.1234999999999999</v>
      </c>
      <c r="J90" s="2">
        <v>44.593499999999999</v>
      </c>
      <c r="K90" s="1">
        <v>43467</v>
      </c>
      <c r="L90">
        <f t="shared" si="2"/>
        <v>2</v>
      </c>
      <c r="M90" t="str">
        <f t="shared" si="3"/>
        <v>Wednesday</v>
      </c>
      <c r="N90" s="13">
        <v>0.70625000000000004</v>
      </c>
      <c r="O90" t="s">
        <v>29</v>
      </c>
      <c r="P90" s="2">
        <v>42.47</v>
      </c>
      <c r="Q90" s="3">
        <v>4.7600000000000003E-2</v>
      </c>
      <c r="R90" s="2">
        <v>2.1234999999999999</v>
      </c>
      <c r="S90" s="4">
        <v>5.7</v>
      </c>
    </row>
    <row r="91" spans="1:19" x14ac:dyDescent="0.2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 s="2">
        <v>76.989999999999995</v>
      </c>
      <c r="H91">
        <v>6</v>
      </c>
      <c r="I91" s="2">
        <v>23.097000000000001</v>
      </c>
      <c r="J91" s="2">
        <v>485.03699999999998</v>
      </c>
      <c r="K91" s="1">
        <v>43523</v>
      </c>
      <c r="L91">
        <f t="shared" si="2"/>
        <v>27</v>
      </c>
      <c r="M91" t="str">
        <f t="shared" si="3"/>
        <v>Wednesday</v>
      </c>
      <c r="N91" s="13">
        <v>0.74652777777777779</v>
      </c>
      <c r="O91" t="s">
        <v>29</v>
      </c>
      <c r="P91" s="2">
        <v>461.94</v>
      </c>
      <c r="Q91" s="3">
        <v>4.7600000000000003E-2</v>
      </c>
      <c r="R91" s="2">
        <v>23.097000000000001</v>
      </c>
      <c r="S91" s="4">
        <v>6.1</v>
      </c>
    </row>
    <row r="92" spans="1:19" x14ac:dyDescent="0.25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 s="2">
        <v>47.38</v>
      </c>
      <c r="H92">
        <v>4</v>
      </c>
      <c r="I92" s="2">
        <v>9.4760000000000009</v>
      </c>
      <c r="J92" s="2">
        <v>198.99600000000001</v>
      </c>
      <c r="K92" s="1">
        <v>43488</v>
      </c>
      <c r="L92">
        <f t="shared" si="2"/>
        <v>23</v>
      </c>
      <c r="M92" t="str">
        <f t="shared" si="3"/>
        <v>Wednesday</v>
      </c>
      <c r="N92" s="13">
        <v>0.43402777777777779</v>
      </c>
      <c r="O92" t="s">
        <v>29</v>
      </c>
      <c r="P92" s="2">
        <v>189.52</v>
      </c>
      <c r="Q92" s="3">
        <v>4.7600000000000003E-2</v>
      </c>
      <c r="R92" s="2">
        <v>9.4760000000000009</v>
      </c>
      <c r="S92" s="4">
        <v>7.1</v>
      </c>
    </row>
    <row r="93" spans="1:19" x14ac:dyDescent="0.25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 s="2">
        <v>44.86</v>
      </c>
      <c r="H93">
        <v>10</v>
      </c>
      <c r="I93" s="2">
        <v>22.43</v>
      </c>
      <c r="J93" s="2">
        <v>471.03</v>
      </c>
      <c r="K93" s="1">
        <v>43491</v>
      </c>
      <c r="L93">
        <f t="shared" si="2"/>
        <v>26</v>
      </c>
      <c r="M93" t="str">
        <f t="shared" si="3"/>
        <v>Saturday</v>
      </c>
      <c r="N93" s="13">
        <v>0.82916666666666672</v>
      </c>
      <c r="O93" t="s">
        <v>23</v>
      </c>
      <c r="P93" s="2">
        <v>448.6</v>
      </c>
      <c r="Q93" s="3">
        <v>4.7600000000000003E-2</v>
      </c>
      <c r="R93" s="2">
        <v>22.43</v>
      </c>
      <c r="S93" s="4">
        <v>8.1999999999999993</v>
      </c>
    </row>
    <row r="94" spans="1:19" x14ac:dyDescent="0.25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 s="2">
        <v>21.98</v>
      </c>
      <c r="H94">
        <v>7</v>
      </c>
      <c r="I94" s="2">
        <v>7.6929999999999996</v>
      </c>
      <c r="J94" s="2">
        <v>161.553</v>
      </c>
      <c r="K94" s="1">
        <v>43475</v>
      </c>
      <c r="L94">
        <f t="shared" si="2"/>
        <v>10</v>
      </c>
      <c r="M94" t="str">
        <f t="shared" si="3"/>
        <v>Thursday</v>
      </c>
      <c r="N94" s="13">
        <v>0.6958333333333333</v>
      </c>
      <c r="O94" t="s">
        <v>23</v>
      </c>
      <c r="P94" s="2">
        <v>153.86000000000001</v>
      </c>
      <c r="Q94" s="3">
        <v>4.7600000000000003E-2</v>
      </c>
      <c r="R94" s="2">
        <v>7.6929999999999996</v>
      </c>
      <c r="S94" s="4">
        <v>5.0999999999999996</v>
      </c>
    </row>
    <row r="95" spans="1:19" x14ac:dyDescent="0.2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 s="2">
        <v>64.36</v>
      </c>
      <c r="H95">
        <v>9</v>
      </c>
      <c r="I95" s="2">
        <v>28.962</v>
      </c>
      <c r="J95" s="2">
        <v>608.202</v>
      </c>
      <c r="K95" s="1">
        <v>43536</v>
      </c>
      <c r="L95">
        <f t="shared" si="2"/>
        <v>12</v>
      </c>
      <c r="M95" t="str">
        <f t="shared" si="3"/>
        <v>Tuesday</v>
      </c>
      <c r="N95" s="13">
        <v>0.50624999999999998</v>
      </c>
      <c r="O95" t="s">
        <v>33</v>
      </c>
      <c r="P95" s="2">
        <v>579.24</v>
      </c>
      <c r="Q95" s="3">
        <v>4.7600000000000003E-2</v>
      </c>
      <c r="R95" s="2">
        <v>28.962</v>
      </c>
      <c r="S95" s="4">
        <v>8.6</v>
      </c>
    </row>
    <row r="96" spans="1:19" x14ac:dyDescent="0.25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 s="2">
        <v>89.75</v>
      </c>
      <c r="H96">
        <v>1</v>
      </c>
      <c r="I96" s="2">
        <v>4.4874999999999998</v>
      </c>
      <c r="J96" s="2">
        <v>94.237499999999997</v>
      </c>
      <c r="K96" s="1">
        <v>43502</v>
      </c>
      <c r="L96">
        <f t="shared" si="2"/>
        <v>6</v>
      </c>
      <c r="M96" t="str">
        <f t="shared" si="3"/>
        <v>Wednesday</v>
      </c>
      <c r="N96" s="13">
        <v>0.83680555555555558</v>
      </c>
      <c r="O96" t="s">
        <v>33</v>
      </c>
      <c r="P96" s="2">
        <v>89.75</v>
      </c>
      <c r="Q96" s="3">
        <v>4.7600000000000003E-2</v>
      </c>
      <c r="R96" s="2">
        <v>4.4874999999999998</v>
      </c>
      <c r="S96" s="4">
        <v>6.6</v>
      </c>
    </row>
    <row r="97" spans="1:19" x14ac:dyDescent="0.25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 s="2">
        <v>97.16</v>
      </c>
      <c r="H97">
        <v>1</v>
      </c>
      <c r="I97" s="2">
        <v>4.8579999999999997</v>
      </c>
      <c r="J97" s="2">
        <v>102.018</v>
      </c>
      <c r="K97" s="1">
        <v>43532</v>
      </c>
      <c r="L97">
        <f t="shared" si="2"/>
        <v>8</v>
      </c>
      <c r="M97" t="str">
        <f t="shared" si="3"/>
        <v>Friday</v>
      </c>
      <c r="N97" s="13">
        <v>0.85972222222222228</v>
      </c>
      <c r="O97" t="s">
        <v>23</v>
      </c>
      <c r="P97" s="2">
        <v>97.16</v>
      </c>
      <c r="Q97" s="3">
        <v>4.7600000000000003E-2</v>
      </c>
      <c r="R97" s="2">
        <v>4.8579999999999997</v>
      </c>
      <c r="S97" s="4">
        <v>7.2</v>
      </c>
    </row>
    <row r="98" spans="1:19" x14ac:dyDescent="0.2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 s="2">
        <v>87.87</v>
      </c>
      <c r="H98">
        <v>10</v>
      </c>
      <c r="I98" s="2">
        <v>43.935000000000002</v>
      </c>
      <c r="J98" s="2">
        <v>922.63499999999999</v>
      </c>
      <c r="K98" s="1">
        <v>43553</v>
      </c>
      <c r="L98">
        <f t="shared" si="2"/>
        <v>29</v>
      </c>
      <c r="M98" t="str">
        <f t="shared" si="3"/>
        <v>Friday</v>
      </c>
      <c r="N98" s="13">
        <v>0.43402777777777779</v>
      </c>
      <c r="O98" t="s">
        <v>23</v>
      </c>
      <c r="P98" s="2">
        <v>878.7</v>
      </c>
      <c r="Q98" s="3">
        <v>4.7600000000000003E-2</v>
      </c>
      <c r="R98" s="2">
        <v>43.935000000000002</v>
      </c>
      <c r="S98" s="4">
        <v>5.0999999999999996</v>
      </c>
    </row>
    <row r="99" spans="1:19" x14ac:dyDescent="0.2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 s="2">
        <v>12.45</v>
      </c>
      <c r="H99">
        <v>6</v>
      </c>
      <c r="I99" s="2">
        <v>3.7349999999999999</v>
      </c>
      <c r="J99" s="2">
        <v>78.435000000000002</v>
      </c>
      <c r="K99" s="1">
        <v>43505</v>
      </c>
      <c r="L99">
        <f t="shared" si="2"/>
        <v>9</v>
      </c>
      <c r="M99" t="str">
        <f t="shared" si="3"/>
        <v>Saturday</v>
      </c>
      <c r="N99" s="13">
        <v>0.5493055555555556</v>
      </c>
      <c r="O99" t="s">
        <v>29</v>
      </c>
      <c r="P99" s="2">
        <v>74.7</v>
      </c>
      <c r="Q99" s="3">
        <v>4.7600000000000003E-2</v>
      </c>
      <c r="R99" s="2">
        <v>3.7349999999999999</v>
      </c>
      <c r="S99" s="4">
        <v>4.0999999999999996</v>
      </c>
    </row>
    <row r="100" spans="1:19" x14ac:dyDescent="0.2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 s="2">
        <v>52.75</v>
      </c>
      <c r="H100">
        <v>3</v>
      </c>
      <c r="I100" s="2">
        <v>7.9124999999999996</v>
      </c>
      <c r="J100" s="2">
        <v>166.16249999999999</v>
      </c>
      <c r="K100" s="1">
        <v>43547</v>
      </c>
      <c r="L100">
        <f t="shared" si="2"/>
        <v>23</v>
      </c>
      <c r="M100" t="str">
        <f t="shared" si="3"/>
        <v>Saturday</v>
      </c>
      <c r="N100" s="13">
        <v>0.42777777777777776</v>
      </c>
      <c r="O100" t="s">
        <v>23</v>
      </c>
      <c r="P100" s="2">
        <v>158.25</v>
      </c>
      <c r="Q100" s="3">
        <v>4.7600000000000003E-2</v>
      </c>
      <c r="R100" s="2">
        <v>7.9124999999999996</v>
      </c>
      <c r="S100" s="4">
        <v>9.3000000000000007</v>
      </c>
    </row>
    <row r="101" spans="1:19" x14ac:dyDescent="0.25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 s="2">
        <v>82.7</v>
      </c>
      <c r="H101">
        <v>6</v>
      </c>
      <c r="I101" s="2">
        <v>24.81</v>
      </c>
      <c r="J101" s="2">
        <v>521.01</v>
      </c>
      <c r="K101" s="1">
        <v>43529</v>
      </c>
      <c r="L101">
        <f t="shared" si="2"/>
        <v>5</v>
      </c>
      <c r="M101" t="str">
        <f t="shared" si="3"/>
        <v>Tuesday</v>
      </c>
      <c r="N101" s="13">
        <v>0.75972222222222219</v>
      </c>
      <c r="O101" t="s">
        <v>29</v>
      </c>
      <c r="P101" s="2">
        <v>496.2</v>
      </c>
      <c r="Q101" s="3">
        <v>4.7600000000000003E-2</v>
      </c>
      <c r="R101" s="2">
        <v>24.81</v>
      </c>
      <c r="S101" s="4">
        <v>7.4</v>
      </c>
    </row>
    <row r="102" spans="1:19" x14ac:dyDescent="0.25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 s="2">
        <v>48.71</v>
      </c>
      <c r="H102">
        <v>1</v>
      </c>
      <c r="I102" s="2">
        <v>2.4355000000000002</v>
      </c>
      <c r="J102" s="2">
        <v>51.145499999999998</v>
      </c>
      <c r="K102" s="1">
        <v>43550</v>
      </c>
      <c r="L102">
        <f t="shared" si="2"/>
        <v>26</v>
      </c>
      <c r="M102" t="str">
        <f t="shared" si="3"/>
        <v>Tuesday</v>
      </c>
      <c r="N102" s="13">
        <v>0.80555555555555558</v>
      </c>
      <c r="O102" t="s">
        <v>29</v>
      </c>
      <c r="P102" s="2">
        <v>48.71</v>
      </c>
      <c r="Q102" s="3">
        <v>4.7600000000000003E-2</v>
      </c>
      <c r="R102" s="2">
        <v>2.4355000000000002</v>
      </c>
      <c r="S102" s="4">
        <v>4.0999999999999996</v>
      </c>
    </row>
    <row r="103" spans="1:19" x14ac:dyDescent="0.25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 s="2">
        <v>78.55</v>
      </c>
      <c r="H103">
        <v>9</v>
      </c>
      <c r="I103" s="2">
        <v>35.347499999999997</v>
      </c>
      <c r="J103" s="2">
        <v>742.29750000000001</v>
      </c>
      <c r="K103" s="1">
        <v>43525</v>
      </c>
      <c r="L103">
        <f t="shared" si="2"/>
        <v>1</v>
      </c>
      <c r="M103" t="str">
        <f t="shared" si="3"/>
        <v>Friday</v>
      </c>
      <c r="N103" s="13">
        <v>0.55694444444444446</v>
      </c>
      <c r="O103" t="s">
        <v>29</v>
      </c>
      <c r="P103" s="2">
        <v>706.95</v>
      </c>
      <c r="Q103" s="3">
        <v>4.7600000000000003E-2</v>
      </c>
      <c r="R103" s="2">
        <v>35.347499999999997</v>
      </c>
      <c r="S103" s="4">
        <v>7.2</v>
      </c>
    </row>
    <row r="104" spans="1:19" x14ac:dyDescent="0.2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 s="2">
        <v>23.07</v>
      </c>
      <c r="H104">
        <v>9</v>
      </c>
      <c r="I104" s="2">
        <v>10.381500000000001</v>
      </c>
      <c r="J104" s="2">
        <v>218.01150000000001</v>
      </c>
      <c r="K104" s="1">
        <v>43497</v>
      </c>
      <c r="L104">
        <f t="shared" si="2"/>
        <v>1</v>
      </c>
      <c r="M104" t="str">
        <f t="shared" si="3"/>
        <v>Friday</v>
      </c>
      <c r="N104" s="13">
        <v>0.47708333333333336</v>
      </c>
      <c r="O104" t="s">
        <v>29</v>
      </c>
      <c r="P104" s="2">
        <v>207.63</v>
      </c>
      <c r="Q104" s="3">
        <v>4.7600000000000003E-2</v>
      </c>
      <c r="R104" s="2">
        <v>10.381500000000001</v>
      </c>
      <c r="S104" s="4">
        <v>4.9000000000000004</v>
      </c>
    </row>
    <row r="105" spans="1:19" x14ac:dyDescent="0.2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 s="2">
        <v>58.26</v>
      </c>
      <c r="H105">
        <v>6</v>
      </c>
      <c r="I105" s="2">
        <v>17.478000000000002</v>
      </c>
      <c r="J105" s="2">
        <v>367.03800000000001</v>
      </c>
      <c r="K105" s="1">
        <v>43552</v>
      </c>
      <c r="L105">
        <f t="shared" si="2"/>
        <v>28</v>
      </c>
      <c r="M105" t="str">
        <f t="shared" si="3"/>
        <v>Thursday</v>
      </c>
      <c r="N105" s="13">
        <v>0.69722222222222219</v>
      </c>
      <c r="O105" t="s">
        <v>29</v>
      </c>
      <c r="P105" s="2">
        <v>349.56</v>
      </c>
      <c r="Q105" s="3">
        <v>4.7600000000000003E-2</v>
      </c>
      <c r="R105" s="2">
        <v>17.478000000000002</v>
      </c>
      <c r="S105" s="4">
        <v>9.9</v>
      </c>
    </row>
    <row r="106" spans="1:19" x14ac:dyDescent="0.2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 s="2">
        <v>30.35</v>
      </c>
      <c r="H106">
        <v>7</v>
      </c>
      <c r="I106" s="2">
        <v>10.6225</v>
      </c>
      <c r="J106" s="2">
        <v>223.07249999999999</v>
      </c>
      <c r="K106" s="1">
        <v>43543</v>
      </c>
      <c r="L106">
        <f t="shared" si="2"/>
        <v>19</v>
      </c>
      <c r="M106" t="str">
        <f t="shared" si="3"/>
        <v>Tuesday</v>
      </c>
      <c r="N106" s="13">
        <v>0.7631944444444444</v>
      </c>
      <c r="O106" t="s">
        <v>29</v>
      </c>
      <c r="P106" s="2">
        <v>212.45</v>
      </c>
      <c r="Q106" s="3">
        <v>4.7600000000000003E-2</v>
      </c>
      <c r="R106" s="2">
        <v>10.6225</v>
      </c>
      <c r="S106" s="4">
        <v>8</v>
      </c>
    </row>
    <row r="107" spans="1:19" x14ac:dyDescent="0.25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 s="2">
        <v>88.67</v>
      </c>
      <c r="H107">
        <v>10</v>
      </c>
      <c r="I107" s="2">
        <v>44.335000000000001</v>
      </c>
      <c r="J107" s="2">
        <v>931.03499999999997</v>
      </c>
      <c r="K107" s="1">
        <v>43477</v>
      </c>
      <c r="L107">
        <f t="shared" si="2"/>
        <v>12</v>
      </c>
      <c r="M107" t="str">
        <f t="shared" si="3"/>
        <v>Saturday</v>
      </c>
      <c r="N107" s="13">
        <v>0.61805555555555558</v>
      </c>
      <c r="O107" t="s">
        <v>23</v>
      </c>
      <c r="P107" s="2">
        <v>886.7</v>
      </c>
      <c r="Q107" s="3">
        <v>4.7600000000000003E-2</v>
      </c>
      <c r="R107" s="2">
        <v>44.335000000000001</v>
      </c>
      <c r="S107" s="4">
        <v>7.3</v>
      </c>
    </row>
    <row r="108" spans="1:19" x14ac:dyDescent="0.25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 s="2">
        <v>27.38</v>
      </c>
      <c r="H108">
        <v>6</v>
      </c>
      <c r="I108" s="2">
        <v>8.2140000000000004</v>
      </c>
      <c r="J108" s="2">
        <v>172.494</v>
      </c>
      <c r="K108" s="1">
        <v>43470</v>
      </c>
      <c r="L108">
        <f t="shared" si="2"/>
        <v>5</v>
      </c>
      <c r="M108" t="str">
        <f t="shared" si="3"/>
        <v>Saturday</v>
      </c>
      <c r="N108" s="13">
        <v>0.87083333333333335</v>
      </c>
      <c r="O108" t="s">
        <v>33</v>
      </c>
      <c r="P108" s="2">
        <v>164.28</v>
      </c>
      <c r="Q108" s="3">
        <v>4.7600000000000003E-2</v>
      </c>
      <c r="R108" s="2">
        <v>8.2140000000000004</v>
      </c>
      <c r="S108" s="4">
        <v>7.9</v>
      </c>
    </row>
    <row r="109" spans="1:19" x14ac:dyDescent="0.25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 s="2">
        <v>62.13</v>
      </c>
      <c r="H109">
        <v>6</v>
      </c>
      <c r="I109" s="2">
        <v>18.638999999999999</v>
      </c>
      <c r="J109" s="2">
        <v>391.41899999999998</v>
      </c>
      <c r="K109" s="1">
        <v>43546</v>
      </c>
      <c r="L109">
        <f t="shared" si="2"/>
        <v>22</v>
      </c>
      <c r="M109" t="str">
        <f t="shared" si="3"/>
        <v>Friday</v>
      </c>
      <c r="N109" s="13">
        <v>0.84652777777777777</v>
      </c>
      <c r="O109" t="s">
        <v>29</v>
      </c>
      <c r="P109" s="2">
        <v>372.78</v>
      </c>
      <c r="Q109" s="3">
        <v>4.7600000000000003E-2</v>
      </c>
      <c r="R109" s="2">
        <v>18.638999999999999</v>
      </c>
      <c r="S109" s="4">
        <v>7.4</v>
      </c>
    </row>
    <row r="110" spans="1:19" x14ac:dyDescent="0.2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 s="2">
        <v>33.979999999999997</v>
      </c>
      <c r="H110">
        <v>9</v>
      </c>
      <c r="I110" s="2">
        <v>15.291</v>
      </c>
      <c r="J110" s="2">
        <v>321.11099999999999</v>
      </c>
      <c r="K110" s="1">
        <v>43548</v>
      </c>
      <c r="L110">
        <f t="shared" si="2"/>
        <v>24</v>
      </c>
      <c r="M110" t="str">
        <f t="shared" si="3"/>
        <v>Sunday</v>
      </c>
      <c r="N110" s="13">
        <v>0.4465277777777778</v>
      </c>
      <c r="O110" t="s">
        <v>29</v>
      </c>
      <c r="P110" s="2">
        <v>305.82</v>
      </c>
      <c r="Q110" s="3">
        <v>4.7600000000000003E-2</v>
      </c>
      <c r="R110" s="2">
        <v>15.291</v>
      </c>
      <c r="S110" s="4">
        <v>4.2</v>
      </c>
    </row>
    <row r="111" spans="1:19" x14ac:dyDescent="0.25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 s="2">
        <v>81.97</v>
      </c>
      <c r="H111">
        <v>10</v>
      </c>
      <c r="I111" s="2">
        <v>40.984999999999999</v>
      </c>
      <c r="J111" s="2">
        <v>860.68499999999995</v>
      </c>
      <c r="K111" s="1">
        <v>43527</v>
      </c>
      <c r="L111">
        <f t="shared" si="2"/>
        <v>3</v>
      </c>
      <c r="M111" t="str">
        <f t="shared" si="3"/>
        <v>Sunday</v>
      </c>
      <c r="N111" s="13">
        <v>0.60416666666666663</v>
      </c>
      <c r="O111" t="s">
        <v>29</v>
      </c>
      <c r="P111" s="2">
        <v>819.7</v>
      </c>
      <c r="Q111" s="3">
        <v>4.7600000000000003E-2</v>
      </c>
      <c r="R111" s="2">
        <v>40.984999999999999</v>
      </c>
      <c r="S111" s="4">
        <v>9.1999999999999993</v>
      </c>
    </row>
    <row r="112" spans="1:19" x14ac:dyDescent="0.2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 s="2">
        <v>16.489999999999998</v>
      </c>
      <c r="H112">
        <v>2</v>
      </c>
      <c r="I112" s="2">
        <v>1.649</v>
      </c>
      <c r="J112" s="2">
        <v>34.628999999999998</v>
      </c>
      <c r="K112" s="1">
        <v>43501</v>
      </c>
      <c r="L112">
        <f t="shared" si="2"/>
        <v>5</v>
      </c>
      <c r="M112" t="str">
        <f t="shared" si="3"/>
        <v>Tuesday</v>
      </c>
      <c r="N112" s="13">
        <v>0.48055555555555557</v>
      </c>
      <c r="O112" t="s">
        <v>23</v>
      </c>
      <c r="P112" s="2">
        <v>32.979999999999997</v>
      </c>
      <c r="Q112" s="3">
        <v>4.7600000000000003E-2</v>
      </c>
      <c r="R112" s="2">
        <v>1.649</v>
      </c>
      <c r="S112" s="4">
        <v>4.5999999999999996</v>
      </c>
    </row>
    <row r="113" spans="1:19" x14ac:dyDescent="0.2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 s="2">
        <v>98.21</v>
      </c>
      <c r="H113">
        <v>3</v>
      </c>
      <c r="I113" s="2">
        <v>14.7315</v>
      </c>
      <c r="J113" s="2">
        <v>309.36149999999998</v>
      </c>
      <c r="K113" s="1">
        <v>43501</v>
      </c>
      <c r="L113">
        <f t="shared" si="2"/>
        <v>5</v>
      </c>
      <c r="M113" t="str">
        <f t="shared" si="3"/>
        <v>Tuesday</v>
      </c>
      <c r="N113" s="13">
        <v>0.44513888888888886</v>
      </c>
      <c r="O113" t="s">
        <v>33</v>
      </c>
      <c r="P113" s="2">
        <v>294.63</v>
      </c>
      <c r="Q113" s="3">
        <v>4.7600000000000003E-2</v>
      </c>
      <c r="R113" s="2">
        <v>14.7315</v>
      </c>
      <c r="S113" s="4">
        <v>7.8</v>
      </c>
    </row>
    <row r="114" spans="1:19" x14ac:dyDescent="0.2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 s="2">
        <v>72.84</v>
      </c>
      <c r="H114">
        <v>7</v>
      </c>
      <c r="I114" s="2">
        <v>25.494</v>
      </c>
      <c r="J114" s="2">
        <v>535.37400000000002</v>
      </c>
      <c r="K114" s="1">
        <v>43511</v>
      </c>
      <c r="L114">
        <f t="shared" si="2"/>
        <v>15</v>
      </c>
      <c r="M114" t="str">
        <f t="shared" si="3"/>
        <v>Friday</v>
      </c>
      <c r="N114" s="13">
        <v>0.53055555555555556</v>
      </c>
      <c r="O114" t="s">
        <v>29</v>
      </c>
      <c r="P114" s="2">
        <v>509.88</v>
      </c>
      <c r="Q114" s="3">
        <v>4.7600000000000003E-2</v>
      </c>
      <c r="R114" s="2">
        <v>25.494</v>
      </c>
      <c r="S114" s="4">
        <v>8.4</v>
      </c>
    </row>
    <row r="115" spans="1:19" x14ac:dyDescent="0.25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 s="2">
        <v>58.07</v>
      </c>
      <c r="H115">
        <v>9</v>
      </c>
      <c r="I115" s="2">
        <v>26.131499999999999</v>
      </c>
      <c r="J115" s="2">
        <v>548.76149999999996</v>
      </c>
      <c r="K115" s="1">
        <v>43484</v>
      </c>
      <c r="L115">
        <f t="shared" si="2"/>
        <v>19</v>
      </c>
      <c r="M115" t="str">
        <f t="shared" si="3"/>
        <v>Saturday</v>
      </c>
      <c r="N115" s="13">
        <v>0.83819444444444446</v>
      </c>
      <c r="O115" t="s">
        <v>23</v>
      </c>
      <c r="P115" s="2">
        <v>522.63</v>
      </c>
      <c r="Q115" s="3">
        <v>4.7600000000000003E-2</v>
      </c>
      <c r="R115" s="2">
        <v>26.131499999999999</v>
      </c>
      <c r="S115" s="4">
        <v>4.3</v>
      </c>
    </row>
    <row r="116" spans="1:19" x14ac:dyDescent="0.25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 s="2">
        <v>80.790000000000006</v>
      </c>
      <c r="H116">
        <v>9</v>
      </c>
      <c r="I116" s="2">
        <v>36.355499999999999</v>
      </c>
      <c r="J116" s="2">
        <v>763.46550000000002</v>
      </c>
      <c r="K116" s="1">
        <v>43497</v>
      </c>
      <c r="L116">
        <f t="shared" si="2"/>
        <v>1</v>
      </c>
      <c r="M116" t="str">
        <f t="shared" si="3"/>
        <v>Friday</v>
      </c>
      <c r="N116" s="13">
        <v>0.85486111111111107</v>
      </c>
      <c r="O116" t="s">
        <v>33</v>
      </c>
      <c r="P116" s="2">
        <v>727.11</v>
      </c>
      <c r="Q116" s="3">
        <v>4.7600000000000003E-2</v>
      </c>
      <c r="R116" s="2">
        <v>36.355499999999999</v>
      </c>
      <c r="S116" s="4">
        <v>9.5</v>
      </c>
    </row>
    <row r="117" spans="1:19" x14ac:dyDescent="0.25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 s="2">
        <v>27.02</v>
      </c>
      <c r="H117">
        <v>3</v>
      </c>
      <c r="I117" s="2">
        <v>4.0529999999999999</v>
      </c>
      <c r="J117" s="2">
        <v>85.113</v>
      </c>
      <c r="K117" s="1">
        <v>43526</v>
      </c>
      <c r="L117">
        <f t="shared" si="2"/>
        <v>2</v>
      </c>
      <c r="M117" t="str">
        <f t="shared" si="3"/>
        <v>Saturday</v>
      </c>
      <c r="N117" s="13">
        <v>0.54236111111111107</v>
      </c>
      <c r="O117" t="s">
        <v>33</v>
      </c>
      <c r="P117" s="2">
        <v>81.06</v>
      </c>
      <c r="Q117" s="3">
        <v>4.7600000000000003E-2</v>
      </c>
      <c r="R117" s="2">
        <v>4.0529999999999999</v>
      </c>
      <c r="S117" s="4">
        <v>7.1</v>
      </c>
    </row>
    <row r="118" spans="1:19" x14ac:dyDescent="0.25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 s="2">
        <v>21.94</v>
      </c>
      <c r="H118">
        <v>5</v>
      </c>
      <c r="I118" s="2">
        <v>5.4850000000000003</v>
      </c>
      <c r="J118" s="2">
        <v>115.185</v>
      </c>
      <c r="K118" s="1">
        <v>43529</v>
      </c>
      <c r="L118">
        <f t="shared" si="2"/>
        <v>5</v>
      </c>
      <c r="M118" t="str">
        <f t="shared" si="3"/>
        <v>Tuesday</v>
      </c>
      <c r="N118" s="13">
        <v>0.52013888888888893</v>
      </c>
      <c r="O118" t="s">
        <v>23</v>
      </c>
      <c r="P118" s="2">
        <v>109.7</v>
      </c>
      <c r="Q118" s="3">
        <v>4.7600000000000003E-2</v>
      </c>
      <c r="R118" s="2">
        <v>5.4850000000000003</v>
      </c>
      <c r="S118" s="4">
        <v>5.3</v>
      </c>
    </row>
    <row r="119" spans="1:19" x14ac:dyDescent="0.25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 s="2">
        <v>51.36</v>
      </c>
      <c r="H119">
        <v>1</v>
      </c>
      <c r="I119" s="2">
        <v>2.5680000000000001</v>
      </c>
      <c r="J119" s="2">
        <v>53.927999999999997</v>
      </c>
      <c r="K119" s="1">
        <v>43481</v>
      </c>
      <c r="L119">
        <f t="shared" si="2"/>
        <v>16</v>
      </c>
      <c r="M119" t="str">
        <f t="shared" si="3"/>
        <v>Wednesday</v>
      </c>
      <c r="N119" s="13">
        <v>0.6430555555555556</v>
      </c>
      <c r="O119" t="s">
        <v>23</v>
      </c>
      <c r="P119" s="2">
        <v>51.36</v>
      </c>
      <c r="Q119" s="3">
        <v>4.7600000000000003E-2</v>
      </c>
      <c r="R119" s="2">
        <v>2.5680000000000001</v>
      </c>
      <c r="S119" s="4">
        <v>5.2</v>
      </c>
    </row>
    <row r="120" spans="1:19" x14ac:dyDescent="0.2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 s="2">
        <v>10.96</v>
      </c>
      <c r="H120">
        <v>10</v>
      </c>
      <c r="I120" s="2">
        <v>5.48</v>
      </c>
      <c r="J120" s="2">
        <v>115.08</v>
      </c>
      <c r="K120" s="1">
        <v>43498</v>
      </c>
      <c r="L120">
        <f t="shared" si="2"/>
        <v>2</v>
      </c>
      <c r="M120" t="str">
        <f t="shared" si="3"/>
        <v>Saturday</v>
      </c>
      <c r="N120" s="13">
        <v>0.8666666666666667</v>
      </c>
      <c r="O120" t="s">
        <v>23</v>
      </c>
      <c r="P120" s="2">
        <v>109.6</v>
      </c>
      <c r="Q120" s="3">
        <v>4.7600000000000003E-2</v>
      </c>
      <c r="R120" s="2">
        <v>5.48</v>
      </c>
      <c r="S120" s="4">
        <v>6</v>
      </c>
    </row>
    <row r="121" spans="1:19" x14ac:dyDescent="0.25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 s="2">
        <v>53.44</v>
      </c>
      <c r="H121">
        <v>2</v>
      </c>
      <c r="I121" s="2">
        <v>5.3440000000000003</v>
      </c>
      <c r="J121" s="2">
        <v>112.224</v>
      </c>
      <c r="K121" s="1">
        <v>43485</v>
      </c>
      <c r="L121">
        <f t="shared" si="2"/>
        <v>20</v>
      </c>
      <c r="M121" t="str">
        <f t="shared" si="3"/>
        <v>Sunday</v>
      </c>
      <c r="N121" s="13">
        <v>0.85972222222222228</v>
      </c>
      <c r="O121" t="s">
        <v>23</v>
      </c>
      <c r="P121" s="2">
        <v>106.88</v>
      </c>
      <c r="Q121" s="3">
        <v>4.7600000000000003E-2</v>
      </c>
      <c r="R121" s="2">
        <v>5.3440000000000003</v>
      </c>
      <c r="S121" s="4">
        <v>4.0999999999999996</v>
      </c>
    </row>
    <row r="122" spans="1:19" x14ac:dyDescent="0.2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 s="2">
        <v>99.56</v>
      </c>
      <c r="H122">
        <v>8</v>
      </c>
      <c r="I122" s="2">
        <v>39.823999999999998</v>
      </c>
      <c r="J122" s="2">
        <v>836.30399999999997</v>
      </c>
      <c r="K122" s="1">
        <v>43510</v>
      </c>
      <c r="L122">
        <f t="shared" si="2"/>
        <v>14</v>
      </c>
      <c r="M122" t="str">
        <f t="shared" si="3"/>
        <v>Thursday</v>
      </c>
      <c r="N122" s="13">
        <v>0.7104166666666667</v>
      </c>
      <c r="O122" t="s">
        <v>33</v>
      </c>
      <c r="P122" s="2">
        <v>796.48</v>
      </c>
      <c r="Q122" s="3">
        <v>4.7600000000000003E-2</v>
      </c>
      <c r="R122" s="2">
        <v>39.823999999999998</v>
      </c>
      <c r="S122" s="4">
        <v>5.2</v>
      </c>
    </row>
    <row r="123" spans="1:19" x14ac:dyDescent="0.25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 s="2">
        <v>57.12</v>
      </c>
      <c r="H123">
        <v>7</v>
      </c>
      <c r="I123" s="2">
        <v>19.992000000000001</v>
      </c>
      <c r="J123" s="2">
        <v>419.83199999999999</v>
      </c>
      <c r="K123" s="1">
        <v>43477</v>
      </c>
      <c r="L123">
        <f t="shared" si="2"/>
        <v>12</v>
      </c>
      <c r="M123" t="str">
        <f t="shared" si="3"/>
        <v>Saturday</v>
      </c>
      <c r="N123" s="13">
        <v>0.50138888888888888</v>
      </c>
      <c r="O123" t="s">
        <v>33</v>
      </c>
      <c r="P123" s="2">
        <v>399.84</v>
      </c>
      <c r="Q123" s="3">
        <v>4.7600000000000003E-2</v>
      </c>
      <c r="R123" s="2">
        <v>19.992000000000001</v>
      </c>
      <c r="S123" s="4">
        <v>6.5</v>
      </c>
    </row>
    <row r="124" spans="1:19" x14ac:dyDescent="0.25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 s="2">
        <v>99.96</v>
      </c>
      <c r="H124">
        <v>9</v>
      </c>
      <c r="I124" s="2">
        <v>44.981999999999999</v>
      </c>
      <c r="J124" s="2">
        <v>944.62199999999996</v>
      </c>
      <c r="K124" s="1">
        <v>43533</v>
      </c>
      <c r="L124">
        <f t="shared" si="2"/>
        <v>9</v>
      </c>
      <c r="M124" t="str">
        <f t="shared" si="3"/>
        <v>Saturday</v>
      </c>
      <c r="N124" s="13">
        <v>0.72638888888888886</v>
      </c>
      <c r="O124" t="s">
        <v>33</v>
      </c>
      <c r="P124" s="2">
        <v>899.64</v>
      </c>
      <c r="Q124" s="3">
        <v>4.7600000000000003E-2</v>
      </c>
      <c r="R124" s="2">
        <v>44.981999999999999</v>
      </c>
      <c r="S124" s="4">
        <v>4.2</v>
      </c>
    </row>
    <row r="125" spans="1:19" x14ac:dyDescent="0.25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 s="2">
        <v>63.91</v>
      </c>
      <c r="H125">
        <v>8</v>
      </c>
      <c r="I125" s="2">
        <v>25.564</v>
      </c>
      <c r="J125" s="2">
        <v>536.84400000000005</v>
      </c>
      <c r="K125" s="1">
        <v>43537</v>
      </c>
      <c r="L125">
        <f t="shared" si="2"/>
        <v>13</v>
      </c>
      <c r="M125" t="str">
        <f t="shared" si="3"/>
        <v>Wednesday</v>
      </c>
      <c r="N125" s="13">
        <v>0.82777777777777772</v>
      </c>
      <c r="O125" t="s">
        <v>33</v>
      </c>
      <c r="P125" s="2">
        <v>511.28</v>
      </c>
      <c r="Q125" s="3">
        <v>4.7600000000000003E-2</v>
      </c>
      <c r="R125" s="2">
        <v>25.564</v>
      </c>
      <c r="S125" s="4">
        <v>4.5999999999999996</v>
      </c>
    </row>
    <row r="126" spans="1:19" x14ac:dyDescent="0.2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 s="2">
        <v>56.47</v>
      </c>
      <c r="H126">
        <v>8</v>
      </c>
      <c r="I126" s="2">
        <v>22.588000000000001</v>
      </c>
      <c r="J126" s="2">
        <v>474.34800000000001</v>
      </c>
      <c r="K126" s="1">
        <v>43533</v>
      </c>
      <c r="L126">
        <f t="shared" si="2"/>
        <v>9</v>
      </c>
      <c r="M126" t="str">
        <f t="shared" si="3"/>
        <v>Saturday</v>
      </c>
      <c r="N126" s="13">
        <v>0.62291666666666667</v>
      </c>
      <c r="O126" t="s">
        <v>23</v>
      </c>
      <c r="P126" s="2">
        <v>451.76</v>
      </c>
      <c r="Q126" s="3">
        <v>4.7600000000000003E-2</v>
      </c>
      <c r="R126" s="2">
        <v>22.588000000000001</v>
      </c>
      <c r="S126" s="4">
        <v>7.3</v>
      </c>
    </row>
    <row r="127" spans="1:19" x14ac:dyDescent="0.25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 s="2">
        <v>93.69</v>
      </c>
      <c r="H127">
        <v>7</v>
      </c>
      <c r="I127" s="2">
        <v>32.791499999999999</v>
      </c>
      <c r="J127" s="2">
        <v>688.62149999999997</v>
      </c>
      <c r="K127" s="1">
        <v>43534</v>
      </c>
      <c r="L127">
        <f t="shared" si="2"/>
        <v>10</v>
      </c>
      <c r="M127" t="str">
        <f t="shared" si="3"/>
        <v>Sunday</v>
      </c>
      <c r="N127" s="13">
        <v>0.78055555555555556</v>
      </c>
      <c r="O127" t="s">
        <v>33</v>
      </c>
      <c r="P127" s="2">
        <v>655.83</v>
      </c>
      <c r="Q127" s="3">
        <v>4.7600000000000003E-2</v>
      </c>
      <c r="R127" s="2">
        <v>32.791499999999999</v>
      </c>
      <c r="S127" s="4">
        <v>4.5</v>
      </c>
    </row>
    <row r="128" spans="1:19" x14ac:dyDescent="0.25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 s="2">
        <v>32.25</v>
      </c>
      <c r="H128">
        <v>5</v>
      </c>
      <c r="I128" s="2">
        <v>8.0625</v>
      </c>
      <c r="J128" s="2">
        <v>169.3125</v>
      </c>
      <c r="K128" s="1">
        <v>43492</v>
      </c>
      <c r="L128">
        <f t="shared" si="2"/>
        <v>27</v>
      </c>
      <c r="M128" t="str">
        <f t="shared" si="3"/>
        <v>Sunday</v>
      </c>
      <c r="N128" s="13">
        <v>0.55972222222222223</v>
      </c>
      <c r="O128" t="s">
        <v>29</v>
      </c>
      <c r="P128" s="2">
        <v>161.25</v>
      </c>
      <c r="Q128" s="3">
        <v>4.7600000000000003E-2</v>
      </c>
      <c r="R128" s="2">
        <v>8.0625</v>
      </c>
      <c r="S128" s="4">
        <v>9</v>
      </c>
    </row>
    <row r="129" spans="1:19" x14ac:dyDescent="0.25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 s="2">
        <v>31.73</v>
      </c>
      <c r="H129">
        <v>9</v>
      </c>
      <c r="I129" s="2">
        <v>14.278499999999999</v>
      </c>
      <c r="J129" s="2">
        <v>299.8485</v>
      </c>
      <c r="K129" s="1">
        <v>43473</v>
      </c>
      <c r="L129">
        <f t="shared" si="2"/>
        <v>8</v>
      </c>
      <c r="M129" t="str">
        <f t="shared" si="3"/>
        <v>Tuesday</v>
      </c>
      <c r="N129" s="13">
        <v>0.67847222222222225</v>
      </c>
      <c r="O129" t="s">
        <v>33</v>
      </c>
      <c r="P129" s="2">
        <v>285.57</v>
      </c>
      <c r="Q129" s="3">
        <v>4.7600000000000003E-2</v>
      </c>
      <c r="R129" s="2">
        <v>14.278499999999999</v>
      </c>
      <c r="S129" s="4">
        <v>5.9</v>
      </c>
    </row>
    <row r="130" spans="1:19" x14ac:dyDescent="0.2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 s="2">
        <v>68.540000000000006</v>
      </c>
      <c r="H130">
        <v>8</v>
      </c>
      <c r="I130" s="2">
        <v>27.416</v>
      </c>
      <c r="J130" s="2">
        <v>575.73599999999999</v>
      </c>
      <c r="K130" s="1">
        <v>43473</v>
      </c>
      <c r="L130">
        <f t="shared" si="2"/>
        <v>8</v>
      </c>
      <c r="M130" t="str">
        <f t="shared" si="3"/>
        <v>Tuesday</v>
      </c>
      <c r="N130" s="13">
        <v>0.6645833333333333</v>
      </c>
      <c r="O130" t="s">
        <v>23</v>
      </c>
      <c r="P130" s="2">
        <v>548.32000000000005</v>
      </c>
      <c r="Q130" s="3">
        <v>4.7600000000000003E-2</v>
      </c>
      <c r="R130" s="2">
        <v>27.416</v>
      </c>
      <c r="S130" s="4">
        <v>8.5</v>
      </c>
    </row>
    <row r="131" spans="1:19" x14ac:dyDescent="0.2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 s="2">
        <v>90.28</v>
      </c>
      <c r="H131">
        <v>9</v>
      </c>
      <c r="I131" s="2">
        <v>40.625999999999998</v>
      </c>
      <c r="J131" s="2">
        <v>853.14599999999996</v>
      </c>
      <c r="K131" s="1">
        <v>43504</v>
      </c>
      <c r="L131">
        <f t="shared" ref="L131:L194" si="4">DAY(K131)</f>
        <v>8</v>
      </c>
      <c r="M131" t="str">
        <f t="shared" ref="M131:M194" si="5">TEXT(K131, "[$-0809]dddd")</f>
        <v>Friday</v>
      </c>
      <c r="N131" s="13">
        <v>0.46875</v>
      </c>
      <c r="O131" t="s">
        <v>23</v>
      </c>
      <c r="P131" s="2">
        <v>812.52</v>
      </c>
      <c r="Q131" s="3">
        <v>4.7600000000000003E-2</v>
      </c>
      <c r="R131" s="2">
        <v>40.625999999999998</v>
      </c>
      <c r="S131" s="4">
        <v>7.2</v>
      </c>
    </row>
    <row r="132" spans="1:19" x14ac:dyDescent="0.2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 s="2">
        <v>39.619999999999997</v>
      </c>
      <c r="H132">
        <v>7</v>
      </c>
      <c r="I132" s="2">
        <v>13.867000000000001</v>
      </c>
      <c r="J132" s="2">
        <v>291.20699999999999</v>
      </c>
      <c r="K132" s="1">
        <v>43490</v>
      </c>
      <c r="L132">
        <f t="shared" si="4"/>
        <v>25</v>
      </c>
      <c r="M132" t="str">
        <f t="shared" si="5"/>
        <v>Friday</v>
      </c>
      <c r="N132" s="13">
        <v>0.5541666666666667</v>
      </c>
      <c r="O132" t="s">
        <v>29</v>
      </c>
      <c r="P132" s="2">
        <v>277.33999999999997</v>
      </c>
      <c r="Q132" s="3">
        <v>4.7600000000000003E-2</v>
      </c>
      <c r="R132" s="2">
        <v>13.867000000000001</v>
      </c>
      <c r="S132" s="4">
        <v>7.5</v>
      </c>
    </row>
    <row r="133" spans="1:19" x14ac:dyDescent="0.25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 s="2">
        <v>92.13</v>
      </c>
      <c r="H133">
        <v>6</v>
      </c>
      <c r="I133" s="2">
        <v>27.638999999999999</v>
      </c>
      <c r="J133" s="2">
        <v>580.41899999999998</v>
      </c>
      <c r="K133" s="1">
        <v>43530</v>
      </c>
      <c r="L133">
        <f t="shared" si="4"/>
        <v>6</v>
      </c>
      <c r="M133" t="str">
        <f t="shared" si="5"/>
        <v>Wednesday</v>
      </c>
      <c r="N133" s="13">
        <v>0.8569444444444444</v>
      </c>
      <c r="O133" t="s">
        <v>29</v>
      </c>
      <c r="P133" s="2">
        <v>552.78</v>
      </c>
      <c r="Q133" s="3">
        <v>4.7600000000000003E-2</v>
      </c>
      <c r="R133" s="2">
        <v>27.638999999999999</v>
      </c>
      <c r="S133" s="4">
        <v>8.3000000000000007</v>
      </c>
    </row>
    <row r="134" spans="1:19" x14ac:dyDescent="0.2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 s="2">
        <v>34.840000000000003</v>
      </c>
      <c r="H134">
        <v>4</v>
      </c>
      <c r="I134" s="2">
        <v>6.968</v>
      </c>
      <c r="J134" s="2">
        <v>146.328</v>
      </c>
      <c r="K134" s="1">
        <v>43506</v>
      </c>
      <c r="L134">
        <f t="shared" si="4"/>
        <v>10</v>
      </c>
      <c r="M134" t="str">
        <f t="shared" si="5"/>
        <v>Sunday</v>
      </c>
      <c r="N134" s="13">
        <v>0.77500000000000002</v>
      </c>
      <c r="O134" t="s">
        <v>29</v>
      </c>
      <c r="P134" s="2">
        <v>139.36000000000001</v>
      </c>
      <c r="Q134" s="3">
        <v>4.7600000000000003E-2</v>
      </c>
      <c r="R134" s="2">
        <v>6.968</v>
      </c>
      <c r="S134" s="4">
        <v>7.4</v>
      </c>
    </row>
    <row r="135" spans="1:19" x14ac:dyDescent="0.2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 s="2">
        <v>87.45</v>
      </c>
      <c r="H135">
        <v>6</v>
      </c>
      <c r="I135" s="2">
        <v>26.234999999999999</v>
      </c>
      <c r="J135" s="2">
        <v>550.93499999999995</v>
      </c>
      <c r="K135" s="1">
        <v>43513</v>
      </c>
      <c r="L135">
        <f t="shared" si="4"/>
        <v>17</v>
      </c>
      <c r="M135" t="str">
        <f t="shared" si="5"/>
        <v>Sunday</v>
      </c>
      <c r="N135" s="13">
        <v>0.61111111111111116</v>
      </c>
      <c r="O135" t="s">
        <v>33</v>
      </c>
      <c r="P135" s="2">
        <v>524.70000000000005</v>
      </c>
      <c r="Q135" s="3">
        <v>4.7600000000000003E-2</v>
      </c>
      <c r="R135" s="2">
        <v>26.234999999999999</v>
      </c>
      <c r="S135" s="4">
        <v>8.8000000000000007</v>
      </c>
    </row>
    <row r="136" spans="1:19" x14ac:dyDescent="0.2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 s="2">
        <v>81.3</v>
      </c>
      <c r="H136">
        <v>6</v>
      </c>
      <c r="I136" s="2">
        <v>24.39</v>
      </c>
      <c r="J136" s="2">
        <v>512.19000000000005</v>
      </c>
      <c r="K136" s="1">
        <v>43532</v>
      </c>
      <c r="L136">
        <f t="shared" si="4"/>
        <v>8</v>
      </c>
      <c r="M136" t="str">
        <f t="shared" si="5"/>
        <v>Friday</v>
      </c>
      <c r="N136" s="13">
        <v>0.69652777777777775</v>
      </c>
      <c r="O136" t="s">
        <v>23</v>
      </c>
      <c r="P136" s="2">
        <v>487.8</v>
      </c>
      <c r="Q136" s="3">
        <v>4.7600000000000003E-2</v>
      </c>
      <c r="R136" s="2">
        <v>24.39</v>
      </c>
      <c r="S136" s="4">
        <v>5.3</v>
      </c>
    </row>
    <row r="137" spans="1:19" x14ac:dyDescent="0.25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 s="2">
        <v>90.22</v>
      </c>
      <c r="H137">
        <v>3</v>
      </c>
      <c r="I137" s="2">
        <v>13.532999999999999</v>
      </c>
      <c r="J137" s="2">
        <v>284.19299999999998</v>
      </c>
      <c r="K137" s="1">
        <v>43514</v>
      </c>
      <c r="L137">
        <f t="shared" si="4"/>
        <v>18</v>
      </c>
      <c r="M137" t="str">
        <f t="shared" si="5"/>
        <v>Monday</v>
      </c>
      <c r="N137" s="13">
        <v>0.81874999999999998</v>
      </c>
      <c r="O137" t="s">
        <v>29</v>
      </c>
      <c r="P137" s="2">
        <v>270.66000000000003</v>
      </c>
      <c r="Q137" s="3">
        <v>4.7600000000000003E-2</v>
      </c>
      <c r="R137" s="2">
        <v>13.532999999999999</v>
      </c>
      <c r="S137" s="4">
        <v>6.2</v>
      </c>
    </row>
    <row r="138" spans="1:19" x14ac:dyDescent="0.2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 s="2">
        <v>26.31</v>
      </c>
      <c r="H138">
        <v>5</v>
      </c>
      <c r="I138" s="2">
        <v>6.5774999999999997</v>
      </c>
      <c r="J138" s="2">
        <v>138.1275</v>
      </c>
      <c r="K138" s="1">
        <v>43483</v>
      </c>
      <c r="L138">
        <f t="shared" si="4"/>
        <v>18</v>
      </c>
      <c r="M138" t="str">
        <f t="shared" si="5"/>
        <v>Friday</v>
      </c>
      <c r="N138" s="13">
        <v>0.87430555555555556</v>
      </c>
      <c r="O138" t="s">
        <v>33</v>
      </c>
      <c r="P138" s="2">
        <v>131.55000000000001</v>
      </c>
      <c r="Q138" s="3">
        <v>4.7600000000000003E-2</v>
      </c>
      <c r="R138" s="2">
        <v>6.5774999999999997</v>
      </c>
      <c r="S138" s="4">
        <v>8.8000000000000007</v>
      </c>
    </row>
    <row r="139" spans="1:19" x14ac:dyDescent="0.25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 s="2">
        <v>34.42</v>
      </c>
      <c r="H139">
        <v>6</v>
      </c>
      <c r="I139" s="2">
        <v>10.326000000000001</v>
      </c>
      <c r="J139" s="2">
        <v>216.846</v>
      </c>
      <c r="K139" s="1">
        <v>43514</v>
      </c>
      <c r="L139">
        <f t="shared" si="4"/>
        <v>18</v>
      </c>
      <c r="M139" t="str">
        <f t="shared" si="5"/>
        <v>Monday</v>
      </c>
      <c r="N139" s="13">
        <v>0.65208333333333335</v>
      </c>
      <c r="O139" t="s">
        <v>29</v>
      </c>
      <c r="P139" s="2">
        <v>206.52</v>
      </c>
      <c r="Q139" s="3">
        <v>4.7600000000000003E-2</v>
      </c>
      <c r="R139" s="2">
        <v>10.326000000000001</v>
      </c>
      <c r="S139" s="4">
        <v>9.8000000000000007</v>
      </c>
    </row>
    <row r="140" spans="1:19" x14ac:dyDescent="0.25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 s="2">
        <v>51.91</v>
      </c>
      <c r="H140">
        <v>10</v>
      </c>
      <c r="I140" s="2">
        <v>25.954999999999998</v>
      </c>
      <c r="J140" s="2">
        <v>545.05499999999995</v>
      </c>
      <c r="K140" s="1">
        <v>43512</v>
      </c>
      <c r="L140">
        <f t="shared" si="4"/>
        <v>16</v>
      </c>
      <c r="M140" t="str">
        <f t="shared" si="5"/>
        <v>Saturday</v>
      </c>
      <c r="N140" s="13">
        <v>0.51458333333333328</v>
      </c>
      <c r="O140" t="s">
        <v>29</v>
      </c>
      <c r="P140" s="2">
        <v>519.1</v>
      </c>
      <c r="Q140" s="3">
        <v>4.7600000000000003E-2</v>
      </c>
      <c r="R140" s="2">
        <v>25.954999999999998</v>
      </c>
      <c r="S140" s="4">
        <v>8.1999999999999993</v>
      </c>
    </row>
    <row r="141" spans="1:19" x14ac:dyDescent="0.25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 s="2">
        <v>72.5</v>
      </c>
      <c r="H141">
        <v>8</v>
      </c>
      <c r="I141" s="2">
        <v>29</v>
      </c>
      <c r="J141" s="2">
        <v>609</v>
      </c>
      <c r="K141" s="1">
        <v>43540</v>
      </c>
      <c r="L141">
        <f t="shared" si="4"/>
        <v>16</v>
      </c>
      <c r="M141" t="str">
        <f t="shared" si="5"/>
        <v>Saturday</v>
      </c>
      <c r="N141" s="13">
        <v>0.80902777777777779</v>
      </c>
      <c r="O141" t="s">
        <v>23</v>
      </c>
      <c r="P141" s="2">
        <v>580</v>
      </c>
      <c r="Q141" s="3">
        <v>4.7600000000000003E-2</v>
      </c>
      <c r="R141" s="2">
        <v>29</v>
      </c>
      <c r="S141" s="4">
        <v>9.1999999999999993</v>
      </c>
    </row>
    <row r="142" spans="1:19" x14ac:dyDescent="0.25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 s="2">
        <v>89.8</v>
      </c>
      <c r="H142">
        <v>10</v>
      </c>
      <c r="I142" s="2">
        <v>44.9</v>
      </c>
      <c r="J142" s="2">
        <v>942.9</v>
      </c>
      <c r="K142" s="1">
        <v>43488</v>
      </c>
      <c r="L142">
        <f t="shared" si="4"/>
        <v>23</v>
      </c>
      <c r="M142" t="str">
        <f t="shared" si="5"/>
        <v>Wednesday</v>
      </c>
      <c r="N142" s="13">
        <v>0.54166666666666663</v>
      </c>
      <c r="O142" t="s">
        <v>33</v>
      </c>
      <c r="P142" s="2">
        <v>898</v>
      </c>
      <c r="Q142" s="3">
        <v>4.7600000000000003E-2</v>
      </c>
      <c r="R142" s="2">
        <v>44.9</v>
      </c>
      <c r="S142" s="4">
        <v>5.4</v>
      </c>
    </row>
    <row r="143" spans="1:19" x14ac:dyDescent="0.25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 s="2">
        <v>90.5</v>
      </c>
      <c r="H143">
        <v>10</v>
      </c>
      <c r="I143" s="2">
        <v>45.25</v>
      </c>
      <c r="J143" s="2">
        <v>950.25</v>
      </c>
      <c r="K143" s="1">
        <v>43490</v>
      </c>
      <c r="L143">
        <f t="shared" si="4"/>
        <v>25</v>
      </c>
      <c r="M143" t="str">
        <f t="shared" si="5"/>
        <v>Friday</v>
      </c>
      <c r="N143" s="13">
        <v>0.57499999999999996</v>
      </c>
      <c r="O143" t="s">
        <v>29</v>
      </c>
      <c r="P143" s="2">
        <v>905</v>
      </c>
      <c r="Q143" s="3">
        <v>4.7600000000000003E-2</v>
      </c>
      <c r="R143" s="2">
        <v>45.25</v>
      </c>
      <c r="S143" s="4">
        <v>8.1</v>
      </c>
    </row>
    <row r="144" spans="1:19" x14ac:dyDescent="0.2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 s="2">
        <v>68.599999999999994</v>
      </c>
      <c r="H144">
        <v>10</v>
      </c>
      <c r="I144" s="2">
        <v>34.299999999999997</v>
      </c>
      <c r="J144" s="2">
        <v>720.3</v>
      </c>
      <c r="K144" s="1">
        <v>43501</v>
      </c>
      <c r="L144">
        <f t="shared" si="4"/>
        <v>5</v>
      </c>
      <c r="M144" t="str">
        <f t="shared" si="5"/>
        <v>Tuesday</v>
      </c>
      <c r="N144" s="13">
        <v>0.83125000000000004</v>
      </c>
      <c r="O144" t="s">
        <v>29</v>
      </c>
      <c r="P144" s="2">
        <v>686</v>
      </c>
      <c r="Q144" s="3">
        <v>4.7600000000000003E-2</v>
      </c>
      <c r="R144" s="2">
        <v>34.299999999999997</v>
      </c>
      <c r="S144" s="4">
        <v>9.1</v>
      </c>
    </row>
    <row r="145" spans="1:19" x14ac:dyDescent="0.2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 s="2">
        <v>30.41</v>
      </c>
      <c r="H145">
        <v>1</v>
      </c>
      <c r="I145" s="2">
        <v>1.5205</v>
      </c>
      <c r="J145" s="2">
        <v>31.930499999999999</v>
      </c>
      <c r="K145" s="1">
        <v>43518</v>
      </c>
      <c r="L145">
        <f t="shared" si="4"/>
        <v>22</v>
      </c>
      <c r="M145" t="str">
        <f t="shared" si="5"/>
        <v>Friday</v>
      </c>
      <c r="N145" s="13">
        <v>0.44166666666666665</v>
      </c>
      <c r="O145" t="s">
        <v>33</v>
      </c>
      <c r="P145" s="2">
        <v>30.41</v>
      </c>
      <c r="Q145" s="3">
        <v>4.7600000000000003E-2</v>
      </c>
      <c r="R145" s="2">
        <v>1.5205</v>
      </c>
      <c r="S145" s="4">
        <v>8.4</v>
      </c>
    </row>
    <row r="146" spans="1:19" x14ac:dyDescent="0.25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 s="2">
        <v>77.95</v>
      </c>
      <c r="H146">
        <v>6</v>
      </c>
      <c r="I146" s="2">
        <v>23.385000000000002</v>
      </c>
      <c r="J146" s="2">
        <v>491.08499999999998</v>
      </c>
      <c r="K146" s="1">
        <v>43486</v>
      </c>
      <c r="L146">
        <f t="shared" si="4"/>
        <v>21</v>
      </c>
      <c r="M146" t="str">
        <f t="shared" si="5"/>
        <v>Monday</v>
      </c>
      <c r="N146" s="13">
        <v>0.69236111111111109</v>
      </c>
      <c r="O146" t="s">
        <v>23</v>
      </c>
      <c r="P146" s="2">
        <v>467.7</v>
      </c>
      <c r="Q146" s="3">
        <v>4.7600000000000003E-2</v>
      </c>
      <c r="R146" s="2">
        <v>23.385000000000002</v>
      </c>
      <c r="S146" s="4">
        <v>8</v>
      </c>
    </row>
    <row r="147" spans="1:19" x14ac:dyDescent="0.2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 s="2">
        <v>46.26</v>
      </c>
      <c r="H147">
        <v>6</v>
      </c>
      <c r="I147" s="2">
        <v>13.878</v>
      </c>
      <c r="J147" s="2">
        <v>291.43799999999999</v>
      </c>
      <c r="K147" s="1">
        <v>43532</v>
      </c>
      <c r="L147">
        <f t="shared" si="4"/>
        <v>8</v>
      </c>
      <c r="M147" t="str">
        <f t="shared" si="5"/>
        <v>Friday</v>
      </c>
      <c r="N147" s="13">
        <v>0.71597222222222223</v>
      </c>
      <c r="O147" t="s">
        <v>33</v>
      </c>
      <c r="P147" s="2">
        <v>277.56</v>
      </c>
      <c r="Q147" s="3">
        <v>4.7600000000000003E-2</v>
      </c>
      <c r="R147" s="2">
        <v>13.878</v>
      </c>
      <c r="S147" s="4">
        <v>9.5</v>
      </c>
    </row>
    <row r="148" spans="1:19" x14ac:dyDescent="0.25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 s="2">
        <v>30.14</v>
      </c>
      <c r="H148">
        <v>10</v>
      </c>
      <c r="I148" s="2">
        <v>15.07</v>
      </c>
      <c r="J148" s="2">
        <v>316.47000000000003</v>
      </c>
      <c r="K148" s="1">
        <v>43506</v>
      </c>
      <c r="L148">
        <f t="shared" si="4"/>
        <v>10</v>
      </c>
      <c r="M148" t="str">
        <f t="shared" si="5"/>
        <v>Sunday</v>
      </c>
      <c r="N148" s="13">
        <v>0.51944444444444449</v>
      </c>
      <c r="O148" t="s">
        <v>23</v>
      </c>
      <c r="P148" s="2">
        <v>301.39999999999998</v>
      </c>
      <c r="Q148" s="3">
        <v>4.7600000000000003E-2</v>
      </c>
      <c r="R148" s="2">
        <v>15.07</v>
      </c>
      <c r="S148" s="4">
        <v>9.1999999999999993</v>
      </c>
    </row>
    <row r="149" spans="1:19" x14ac:dyDescent="0.25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 s="2">
        <v>66.14</v>
      </c>
      <c r="H149">
        <v>4</v>
      </c>
      <c r="I149" s="2">
        <v>13.228</v>
      </c>
      <c r="J149" s="2">
        <v>277.78800000000001</v>
      </c>
      <c r="K149" s="1">
        <v>43543</v>
      </c>
      <c r="L149">
        <f t="shared" si="4"/>
        <v>19</v>
      </c>
      <c r="M149" t="str">
        <f t="shared" si="5"/>
        <v>Tuesday</v>
      </c>
      <c r="N149" s="13">
        <v>0.53194444444444444</v>
      </c>
      <c r="O149" t="s">
        <v>33</v>
      </c>
      <c r="P149" s="2">
        <v>264.56</v>
      </c>
      <c r="Q149" s="3">
        <v>4.7600000000000003E-2</v>
      </c>
      <c r="R149" s="2">
        <v>13.228</v>
      </c>
      <c r="S149" s="4">
        <v>5.6</v>
      </c>
    </row>
    <row r="150" spans="1:19" x14ac:dyDescent="0.25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 s="2">
        <v>71.86</v>
      </c>
      <c r="H150">
        <v>8</v>
      </c>
      <c r="I150" s="2">
        <v>28.744</v>
      </c>
      <c r="J150" s="2">
        <v>603.62400000000002</v>
      </c>
      <c r="K150" s="1">
        <v>43530</v>
      </c>
      <c r="L150">
        <f t="shared" si="4"/>
        <v>6</v>
      </c>
      <c r="M150" t="str">
        <f t="shared" si="5"/>
        <v>Wednesday</v>
      </c>
      <c r="N150" s="13">
        <v>0.62986111111111109</v>
      </c>
      <c r="O150" t="s">
        <v>33</v>
      </c>
      <c r="P150" s="2">
        <v>574.88</v>
      </c>
      <c r="Q150" s="3">
        <v>4.7600000000000003E-2</v>
      </c>
      <c r="R150" s="2">
        <v>28.744</v>
      </c>
      <c r="S150" s="4">
        <v>6.2</v>
      </c>
    </row>
    <row r="151" spans="1:19" x14ac:dyDescent="0.25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 s="2">
        <v>32.46</v>
      </c>
      <c r="H151">
        <v>8</v>
      </c>
      <c r="I151" s="2">
        <v>12.984</v>
      </c>
      <c r="J151" s="2">
        <v>272.66399999999999</v>
      </c>
      <c r="K151" s="1">
        <v>43551</v>
      </c>
      <c r="L151">
        <f t="shared" si="4"/>
        <v>27</v>
      </c>
      <c r="M151" t="str">
        <f t="shared" si="5"/>
        <v>Wednesday</v>
      </c>
      <c r="N151" s="13">
        <v>0.57499999999999996</v>
      </c>
      <c r="O151" t="s">
        <v>33</v>
      </c>
      <c r="P151" s="2">
        <v>259.68</v>
      </c>
      <c r="Q151" s="3">
        <v>4.7600000000000003E-2</v>
      </c>
      <c r="R151" s="2">
        <v>12.984</v>
      </c>
      <c r="S151" s="4">
        <v>4.9000000000000004</v>
      </c>
    </row>
    <row r="152" spans="1:19" x14ac:dyDescent="0.2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 s="2">
        <v>91.54</v>
      </c>
      <c r="H152">
        <v>4</v>
      </c>
      <c r="I152" s="2">
        <v>18.308</v>
      </c>
      <c r="J152" s="2">
        <v>384.46800000000002</v>
      </c>
      <c r="K152" s="1">
        <v>43547</v>
      </c>
      <c r="L152">
        <f t="shared" si="4"/>
        <v>23</v>
      </c>
      <c r="M152" t="str">
        <f t="shared" si="5"/>
        <v>Saturday</v>
      </c>
      <c r="N152" s="13">
        <v>0.80555555555555558</v>
      </c>
      <c r="O152" t="s">
        <v>33</v>
      </c>
      <c r="P152" s="2">
        <v>366.16</v>
      </c>
      <c r="Q152" s="3">
        <v>4.7600000000000003E-2</v>
      </c>
      <c r="R152" s="2">
        <v>18.308</v>
      </c>
      <c r="S152" s="4">
        <v>4.8</v>
      </c>
    </row>
    <row r="153" spans="1:19" x14ac:dyDescent="0.25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 s="2">
        <v>34.56</v>
      </c>
      <c r="H153">
        <v>7</v>
      </c>
      <c r="I153" s="2">
        <v>12.096</v>
      </c>
      <c r="J153" s="2">
        <v>254.01599999999999</v>
      </c>
      <c r="K153" s="1">
        <v>43535</v>
      </c>
      <c r="L153">
        <f t="shared" si="4"/>
        <v>11</v>
      </c>
      <c r="M153" t="str">
        <f t="shared" si="5"/>
        <v>Monday</v>
      </c>
      <c r="N153" s="13">
        <v>0.67152777777777772</v>
      </c>
      <c r="O153" t="s">
        <v>33</v>
      </c>
      <c r="P153" s="2">
        <v>241.92</v>
      </c>
      <c r="Q153" s="3">
        <v>4.7600000000000003E-2</v>
      </c>
      <c r="R153" s="2">
        <v>12.096</v>
      </c>
      <c r="S153" s="4">
        <v>7.3</v>
      </c>
    </row>
    <row r="154" spans="1:19" x14ac:dyDescent="0.25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 s="2">
        <v>83.24</v>
      </c>
      <c r="H154">
        <v>9</v>
      </c>
      <c r="I154" s="2">
        <v>37.457999999999998</v>
      </c>
      <c r="J154" s="2">
        <v>786.61800000000005</v>
      </c>
      <c r="K154" s="1">
        <v>43494</v>
      </c>
      <c r="L154">
        <f t="shared" si="4"/>
        <v>29</v>
      </c>
      <c r="M154" t="str">
        <f t="shared" si="5"/>
        <v>Tuesday</v>
      </c>
      <c r="N154" s="13">
        <v>0.49722222222222223</v>
      </c>
      <c r="O154" t="s">
        <v>33</v>
      </c>
      <c r="P154" s="2">
        <v>749.16</v>
      </c>
      <c r="Q154" s="3">
        <v>4.7600000000000003E-2</v>
      </c>
      <c r="R154" s="2">
        <v>37.457999999999998</v>
      </c>
      <c r="S154" s="4">
        <v>7.4</v>
      </c>
    </row>
    <row r="155" spans="1:19" x14ac:dyDescent="0.2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 s="2">
        <v>16.48</v>
      </c>
      <c r="H155">
        <v>6</v>
      </c>
      <c r="I155" s="2">
        <v>4.944</v>
      </c>
      <c r="J155" s="2">
        <v>103.824</v>
      </c>
      <c r="K155" s="1">
        <v>43503</v>
      </c>
      <c r="L155">
        <f t="shared" si="4"/>
        <v>7</v>
      </c>
      <c r="M155" t="str">
        <f t="shared" si="5"/>
        <v>Thursday</v>
      </c>
      <c r="N155" s="13">
        <v>0.76597222222222228</v>
      </c>
      <c r="O155" t="s">
        <v>23</v>
      </c>
      <c r="P155" s="2">
        <v>98.88</v>
      </c>
      <c r="Q155" s="3">
        <v>4.7600000000000003E-2</v>
      </c>
      <c r="R155" s="2">
        <v>4.944</v>
      </c>
      <c r="S155" s="4">
        <v>9.9</v>
      </c>
    </row>
    <row r="156" spans="1:19" x14ac:dyDescent="0.25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 s="2">
        <v>80.97</v>
      </c>
      <c r="H156">
        <v>8</v>
      </c>
      <c r="I156" s="2">
        <v>32.387999999999998</v>
      </c>
      <c r="J156" s="2">
        <v>680.14800000000002</v>
      </c>
      <c r="K156" s="1">
        <v>43493</v>
      </c>
      <c r="L156">
        <f t="shared" si="4"/>
        <v>28</v>
      </c>
      <c r="M156" t="str">
        <f t="shared" si="5"/>
        <v>Monday</v>
      </c>
      <c r="N156" s="13">
        <v>0.54513888888888884</v>
      </c>
      <c r="O156" t="s">
        <v>29</v>
      </c>
      <c r="P156" s="2">
        <v>647.76</v>
      </c>
      <c r="Q156" s="3">
        <v>4.7600000000000003E-2</v>
      </c>
      <c r="R156" s="2">
        <v>32.387999999999998</v>
      </c>
      <c r="S156" s="4">
        <v>9.3000000000000007</v>
      </c>
    </row>
    <row r="157" spans="1:19" x14ac:dyDescent="0.2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 s="2">
        <v>92.29</v>
      </c>
      <c r="H157">
        <v>5</v>
      </c>
      <c r="I157" s="2">
        <v>23.072500000000002</v>
      </c>
      <c r="J157" s="2">
        <v>484.52249999999998</v>
      </c>
      <c r="K157" s="1">
        <v>43516</v>
      </c>
      <c r="L157">
        <f t="shared" si="4"/>
        <v>20</v>
      </c>
      <c r="M157" t="str">
        <f t="shared" si="5"/>
        <v>Wednesday</v>
      </c>
      <c r="N157" s="13">
        <v>0.66319444444444442</v>
      </c>
      <c r="O157" t="s">
        <v>33</v>
      </c>
      <c r="P157" s="2">
        <v>461.45</v>
      </c>
      <c r="Q157" s="3">
        <v>4.7600000000000003E-2</v>
      </c>
      <c r="R157" s="2">
        <v>23.072500000000002</v>
      </c>
      <c r="S157" s="4">
        <v>9</v>
      </c>
    </row>
    <row r="158" spans="1:19" x14ac:dyDescent="0.2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 s="2">
        <v>72.17</v>
      </c>
      <c r="H158">
        <v>1</v>
      </c>
      <c r="I158" s="2">
        <v>3.6084999999999998</v>
      </c>
      <c r="J158" s="2">
        <v>75.778499999999994</v>
      </c>
      <c r="K158" s="1">
        <v>43469</v>
      </c>
      <c r="L158">
        <f t="shared" si="4"/>
        <v>4</v>
      </c>
      <c r="M158" t="str">
        <f t="shared" si="5"/>
        <v>Friday</v>
      </c>
      <c r="N158" s="13">
        <v>0.81944444444444442</v>
      </c>
      <c r="O158" t="s">
        <v>29</v>
      </c>
      <c r="P158" s="2">
        <v>72.17</v>
      </c>
      <c r="Q158" s="3">
        <v>4.7600000000000003E-2</v>
      </c>
      <c r="R158" s="2">
        <v>3.6084999999999998</v>
      </c>
      <c r="S158" s="4">
        <v>6.1</v>
      </c>
    </row>
    <row r="159" spans="1:19" x14ac:dyDescent="0.25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 s="2">
        <v>50.28</v>
      </c>
      <c r="H159">
        <v>5</v>
      </c>
      <c r="I159" s="2">
        <v>12.57</v>
      </c>
      <c r="J159" s="2">
        <v>263.97000000000003</v>
      </c>
      <c r="K159" s="1">
        <v>43531</v>
      </c>
      <c r="L159">
        <f t="shared" si="4"/>
        <v>7</v>
      </c>
      <c r="M159" t="str">
        <f t="shared" si="5"/>
        <v>Thursday</v>
      </c>
      <c r="N159" s="13">
        <v>0.58194444444444449</v>
      </c>
      <c r="O159" t="s">
        <v>23</v>
      </c>
      <c r="P159" s="2">
        <v>251.4</v>
      </c>
      <c r="Q159" s="3">
        <v>4.7600000000000003E-2</v>
      </c>
      <c r="R159" s="2">
        <v>12.57</v>
      </c>
      <c r="S159" s="4">
        <v>9.6999999999999993</v>
      </c>
    </row>
    <row r="160" spans="1:19" x14ac:dyDescent="0.25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 s="2">
        <v>97.22</v>
      </c>
      <c r="H160">
        <v>9</v>
      </c>
      <c r="I160" s="2">
        <v>43.749000000000002</v>
      </c>
      <c r="J160" s="2">
        <v>918.72900000000004</v>
      </c>
      <c r="K160" s="1">
        <v>43554</v>
      </c>
      <c r="L160">
        <f t="shared" si="4"/>
        <v>30</v>
      </c>
      <c r="M160" t="str">
        <f t="shared" si="5"/>
        <v>Saturday</v>
      </c>
      <c r="N160" s="13">
        <v>0.61319444444444449</v>
      </c>
      <c r="O160" t="s">
        <v>23</v>
      </c>
      <c r="P160" s="2">
        <v>874.98</v>
      </c>
      <c r="Q160" s="3">
        <v>4.7600000000000003E-2</v>
      </c>
      <c r="R160" s="2">
        <v>43.749000000000002</v>
      </c>
      <c r="S160" s="4">
        <v>6</v>
      </c>
    </row>
    <row r="161" spans="1:19" x14ac:dyDescent="0.25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 s="2">
        <v>93.39</v>
      </c>
      <c r="H161">
        <v>6</v>
      </c>
      <c r="I161" s="2">
        <v>28.016999999999999</v>
      </c>
      <c r="J161" s="2">
        <v>588.35699999999997</v>
      </c>
      <c r="K161" s="1">
        <v>43551</v>
      </c>
      <c r="L161">
        <f t="shared" si="4"/>
        <v>27</v>
      </c>
      <c r="M161" t="str">
        <f t="shared" si="5"/>
        <v>Wednesday</v>
      </c>
      <c r="N161" s="13">
        <v>0.8041666666666667</v>
      </c>
      <c r="O161" t="s">
        <v>23</v>
      </c>
      <c r="P161" s="2">
        <v>560.34</v>
      </c>
      <c r="Q161" s="3">
        <v>4.7600000000000003E-2</v>
      </c>
      <c r="R161" s="2">
        <v>28.016999999999999</v>
      </c>
      <c r="S161" s="4">
        <v>10</v>
      </c>
    </row>
    <row r="162" spans="1:19" x14ac:dyDescent="0.2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 s="2">
        <v>43.18</v>
      </c>
      <c r="H162">
        <v>8</v>
      </c>
      <c r="I162" s="2">
        <v>17.271999999999998</v>
      </c>
      <c r="J162" s="2">
        <v>362.71199999999999</v>
      </c>
      <c r="K162" s="1">
        <v>43484</v>
      </c>
      <c r="L162">
        <f t="shared" si="4"/>
        <v>19</v>
      </c>
      <c r="M162" t="str">
        <f t="shared" si="5"/>
        <v>Saturday</v>
      </c>
      <c r="N162" s="13">
        <v>0.81874999999999998</v>
      </c>
      <c r="O162" t="s">
        <v>33</v>
      </c>
      <c r="P162" s="2">
        <v>345.44</v>
      </c>
      <c r="Q162" s="3">
        <v>4.7600000000000003E-2</v>
      </c>
      <c r="R162" s="2">
        <v>17.271999999999998</v>
      </c>
      <c r="S162" s="4">
        <v>8.3000000000000007</v>
      </c>
    </row>
    <row r="163" spans="1:19" x14ac:dyDescent="0.25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 s="2">
        <v>63.69</v>
      </c>
      <c r="H163">
        <v>1</v>
      </c>
      <c r="I163" s="2">
        <v>3.1844999999999999</v>
      </c>
      <c r="J163" s="2">
        <v>66.874499999999998</v>
      </c>
      <c r="K163" s="1">
        <v>43521</v>
      </c>
      <c r="L163">
        <f t="shared" si="4"/>
        <v>25</v>
      </c>
      <c r="M163" t="str">
        <f t="shared" si="5"/>
        <v>Monday</v>
      </c>
      <c r="N163" s="13">
        <v>0.68125000000000002</v>
      </c>
      <c r="O163" t="s">
        <v>29</v>
      </c>
      <c r="P163" s="2">
        <v>63.69</v>
      </c>
      <c r="Q163" s="3">
        <v>4.7600000000000003E-2</v>
      </c>
      <c r="R163" s="2">
        <v>3.1844999999999999</v>
      </c>
      <c r="S163" s="4">
        <v>6</v>
      </c>
    </row>
    <row r="164" spans="1:19" x14ac:dyDescent="0.2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 s="2">
        <v>45.79</v>
      </c>
      <c r="H164">
        <v>7</v>
      </c>
      <c r="I164" s="2">
        <v>16.026499999999999</v>
      </c>
      <c r="J164" s="2">
        <v>336.55650000000003</v>
      </c>
      <c r="K164" s="1">
        <v>43537</v>
      </c>
      <c r="L164">
        <f t="shared" si="4"/>
        <v>13</v>
      </c>
      <c r="M164" t="str">
        <f t="shared" si="5"/>
        <v>Wednesday</v>
      </c>
      <c r="N164" s="13">
        <v>0.82222222222222219</v>
      </c>
      <c r="O164" t="s">
        <v>33</v>
      </c>
      <c r="P164" s="2">
        <v>320.52999999999997</v>
      </c>
      <c r="Q164" s="3">
        <v>4.7600000000000003E-2</v>
      </c>
      <c r="R164" s="2">
        <v>16.026499999999999</v>
      </c>
      <c r="S164" s="4">
        <v>7</v>
      </c>
    </row>
    <row r="165" spans="1:19" x14ac:dyDescent="0.25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 s="2">
        <v>76.400000000000006</v>
      </c>
      <c r="H165">
        <v>2</v>
      </c>
      <c r="I165" s="2">
        <v>7.64</v>
      </c>
      <c r="J165" s="2">
        <v>160.44</v>
      </c>
      <c r="K165" s="1">
        <v>43495</v>
      </c>
      <c r="L165">
        <f t="shared" si="4"/>
        <v>30</v>
      </c>
      <c r="M165" t="str">
        <f t="shared" si="5"/>
        <v>Wednesday</v>
      </c>
      <c r="N165" s="13">
        <v>0.8208333333333333</v>
      </c>
      <c r="O165" t="s">
        <v>23</v>
      </c>
      <c r="P165" s="2">
        <v>152.80000000000001</v>
      </c>
      <c r="Q165" s="3">
        <v>4.7600000000000003E-2</v>
      </c>
      <c r="R165" s="2">
        <v>7.64</v>
      </c>
      <c r="S165" s="4">
        <v>6.5</v>
      </c>
    </row>
    <row r="166" spans="1:19" x14ac:dyDescent="0.2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 s="2">
        <v>39.9</v>
      </c>
      <c r="H166">
        <v>10</v>
      </c>
      <c r="I166" s="2">
        <v>19.95</v>
      </c>
      <c r="J166" s="2">
        <v>418.95</v>
      </c>
      <c r="K166" s="1">
        <v>43516</v>
      </c>
      <c r="L166">
        <f t="shared" si="4"/>
        <v>20</v>
      </c>
      <c r="M166" t="str">
        <f t="shared" si="5"/>
        <v>Wednesday</v>
      </c>
      <c r="N166" s="13">
        <v>0.64166666666666672</v>
      </c>
      <c r="O166" t="s">
        <v>33</v>
      </c>
      <c r="P166" s="2">
        <v>399</v>
      </c>
      <c r="Q166" s="3">
        <v>4.7600000000000003E-2</v>
      </c>
      <c r="R166" s="2">
        <v>19.95</v>
      </c>
      <c r="S166" s="4">
        <v>5.9</v>
      </c>
    </row>
    <row r="167" spans="1:19" x14ac:dyDescent="0.25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 s="2">
        <v>42.57</v>
      </c>
      <c r="H167">
        <v>8</v>
      </c>
      <c r="I167" s="2">
        <v>17.027999999999999</v>
      </c>
      <c r="J167" s="2">
        <v>357.58800000000002</v>
      </c>
      <c r="K167" s="1">
        <v>43521</v>
      </c>
      <c r="L167">
        <f t="shared" si="4"/>
        <v>25</v>
      </c>
      <c r="M167" t="str">
        <f t="shared" si="5"/>
        <v>Monday</v>
      </c>
      <c r="N167" s="13">
        <v>0.59166666666666667</v>
      </c>
      <c r="O167" t="s">
        <v>23</v>
      </c>
      <c r="P167" s="2">
        <v>340.56</v>
      </c>
      <c r="Q167" s="3">
        <v>4.7600000000000003E-2</v>
      </c>
      <c r="R167" s="2">
        <v>17.027999999999999</v>
      </c>
      <c r="S167" s="4">
        <v>5.6</v>
      </c>
    </row>
    <row r="168" spans="1:19" x14ac:dyDescent="0.25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 s="2">
        <v>95.58</v>
      </c>
      <c r="H168">
        <v>10</v>
      </c>
      <c r="I168" s="2">
        <v>47.79</v>
      </c>
      <c r="J168" s="2">
        <v>1003.59</v>
      </c>
      <c r="K168" s="1">
        <v>43481</v>
      </c>
      <c r="L168">
        <f t="shared" si="4"/>
        <v>16</v>
      </c>
      <c r="M168" t="str">
        <f t="shared" si="5"/>
        <v>Wednesday</v>
      </c>
      <c r="N168" s="13">
        <v>0.56388888888888888</v>
      </c>
      <c r="O168" t="s">
        <v>29</v>
      </c>
      <c r="P168" s="2">
        <v>955.8</v>
      </c>
      <c r="Q168" s="3">
        <v>4.7600000000000003E-2</v>
      </c>
      <c r="R168" s="2">
        <v>47.79</v>
      </c>
      <c r="S168" s="4">
        <v>4.8</v>
      </c>
    </row>
    <row r="169" spans="1:19" x14ac:dyDescent="0.25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 s="2">
        <v>98.98</v>
      </c>
      <c r="H169">
        <v>10</v>
      </c>
      <c r="I169" s="2">
        <v>49.49</v>
      </c>
      <c r="J169" s="2">
        <v>1039.29</v>
      </c>
      <c r="K169" s="1">
        <v>43504</v>
      </c>
      <c r="L169">
        <f t="shared" si="4"/>
        <v>8</v>
      </c>
      <c r="M169" t="str">
        <f t="shared" si="5"/>
        <v>Friday</v>
      </c>
      <c r="N169" s="13">
        <v>0.68055555555555558</v>
      </c>
      <c r="O169" t="s">
        <v>33</v>
      </c>
      <c r="P169" s="2">
        <v>989.8</v>
      </c>
      <c r="Q169" s="3">
        <v>4.7600000000000003E-2</v>
      </c>
      <c r="R169" s="2">
        <v>49.49</v>
      </c>
      <c r="S169" s="4">
        <v>8.6999999999999993</v>
      </c>
    </row>
    <row r="170" spans="1:19" x14ac:dyDescent="0.2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 s="2">
        <v>51.28</v>
      </c>
      <c r="H170">
        <v>6</v>
      </c>
      <c r="I170" s="2">
        <v>15.384</v>
      </c>
      <c r="J170" s="2">
        <v>323.06400000000002</v>
      </c>
      <c r="K170" s="1">
        <v>43484</v>
      </c>
      <c r="L170">
        <f t="shared" si="4"/>
        <v>19</v>
      </c>
      <c r="M170" t="str">
        <f t="shared" si="5"/>
        <v>Saturday</v>
      </c>
      <c r="N170" s="13">
        <v>0.68819444444444444</v>
      </c>
      <c r="O170" t="s">
        <v>29</v>
      </c>
      <c r="P170" s="2">
        <v>307.68</v>
      </c>
      <c r="Q170" s="3">
        <v>4.7600000000000003E-2</v>
      </c>
      <c r="R170" s="2">
        <v>15.384</v>
      </c>
      <c r="S170" s="4">
        <v>6.5</v>
      </c>
    </row>
    <row r="171" spans="1:19" x14ac:dyDescent="0.25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 s="2">
        <v>69.52</v>
      </c>
      <c r="H171">
        <v>7</v>
      </c>
      <c r="I171" s="2">
        <v>24.332000000000001</v>
      </c>
      <c r="J171" s="2">
        <v>510.97199999999998</v>
      </c>
      <c r="K171" s="1">
        <v>43497</v>
      </c>
      <c r="L171">
        <f t="shared" si="4"/>
        <v>1</v>
      </c>
      <c r="M171" t="str">
        <f t="shared" si="5"/>
        <v>Friday</v>
      </c>
      <c r="N171" s="13">
        <v>0.63194444444444442</v>
      </c>
      <c r="O171" t="s">
        <v>33</v>
      </c>
      <c r="P171" s="2">
        <v>486.64</v>
      </c>
      <c r="Q171" s="3">
        <v>4.7600000000000003E-2</v>
      </c>
      <c r="R171" s="2">
        <v>24.332000000000001</v>
      </c>
      <c r="S171" s="4">
        <v>8.5</v>
      </c>
    </row>
    <row r="172" spans="1:19" x14ac:dyDescent="0.25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 s="2">
        <v>70.010000000000005</v>
      </c>
      <c r="H172">
        <v>5</v>
      </c>
      <c r="I172" s="2">
        <v>17.502500000000001</v>
      </c>
      <c r="J172" s="2">
        <v>367.55250000000001</v>
      </c>
      <c r="K172" s="1">
        <v>43468</v>
      </c>
      <c r="L172">
        <f t="shared" si="4"/>
        <v>3</v>
      </c>
      <c r="M172" t="str">
        <f t="shared" si="5"/>
        <v>Thursday</v>
      </c>
      <c r="N172" s="13">
        <v>0.48333333333333334</v>
      </c>
      <c r="O172" t="s">
        <v>23</v>
      </c>
      <c r="P172" s="2">
        <v>350.05</v>
      </c>
      <c r="Q172" s="3">
        <v>4.7600000000000003E-2</v>
      </c>
      <c r="R172" s="2">
        <v>17.502500000000001</v>
      </c>
      <c r="S172" s="4">
        <v>5.5</v>
      </c>
    </row>
    <row r="173" spans="1:19" x14ac:dyDescent="0.2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 s="2">
        <v>80.05</v>
      </c>
      <c r="H173">
        <v>5</v>
      </c>
      <c r="I173" s="2">
        <v>20.012499999999999</v>
      </c>
      <c r="J173" s="2">
        <v>420.26249999999999</v>
      </c>
      <c r="K173" s="1">
        <v>43491</v>
      </c>
      <c r="L173">
        <f t="shared" si="4"/>
        <v>26</v>
      </c>
      <c r="M173" t="str">
        <f t="shared" si="5"/>
        <v>Saturday</v>
      </c>
      <c r="N173" s="13">
        <v>0.53125</v>
      </c>
      <c r="O173" t="s">
        <v>33</v>
      </c>
      <c r="P173" s="2">
        <v>400.25</v>
      </c>
      <c r="Q173" s="3">
        <v>4.7600000000000003E-2</v>
      </c>
      <c r="R173" s="2">
        <v>20.012499999999999</v>
      </c>
      <c r="S173" s="4">
        <v>9.4</v>
      </c>
    </row>
    <row r="174" spans="1:19" x14ac:dyDescent="0.25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 s="2">
        <v>20.85</v>
      </c>
      <c r="H174">
        <v>8</v>
      </c>
      <c r="I174" s="2">
        <v>8.34</v>
      </c>
      <c r="J174" s="2">
        <v>175.14</v>
      </c>
      <c r="K174" s="1">
        <v>43527</v>
      </c>
      <c r="L174">
        <f t="shared" si="4"/>
        <v>3</v>
      </c>
      <c r="M174" t="str">
        <f t="shared" si="5"/>
        <v>Sunday</v>
      </c>
      <c r="N174" s="13">
        <v>0.80347222222222225</v>
      </c>
      <c r="O174" t="s">
        <v>29</v>
      </c>
      <c r="P174" s="2">
        <v>166.8</v>
      </c>
      <c r="Q174" s="3">
        <v>4.7600000000000003E-2</v>
      </c>
      <c r="R174" s="2">
        <v>8.34</v>
      </c>
      <c r="S174" s="4">
        <v>6.3</v>
      </c>
    </row>
    <row r="175" spans="1:19" x14ac:dyDescent="0.2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 s="2">
        <v>52.89</v>
      </c>
      <c r="H175">
        <v>6</v>
      </c>
      <c r="I175" s="2">
        <v>15.867000000000001</v>
      </c>
      <c r="J175" s="2">
        <v>333.20699999999999</v>
      </c>
      <c r="K175" s="1">
        <v>43484</v>
      </c>
      <c r="L175">
        <f t="shared" si="4"/>
        <v>19</v>
      </c>
      <c r="M175" t="str">
        <f t="shared" si="5"/>
        <v>Saturday</v>
      </c>
      <c r="N175" s="13">
        <v>0.7319444444444444</v>
      </c>
      <c r="O175" t="s">
        <v>33</v>
      </c>
      <c r="P175" s="2">
        <v>317.33999999999997</v>
      </c>
      <c r="Q175" s="3">
        <v>4.7600000000000003E-2</v>
      </c>
      <c r="R175" s="2">
        <v>15.867000000000001</v>
      </c>
      <c r="S175" s="4">
        <v>9.8000000000000007</v>
      </c>
    </row>
    <row r="176" spans="1:19" x14ac:dyDescent="0.25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 s="2">
        <v>19.79</v>
      </c>
      <c r="H176">
        <v>8</v>
      </c>
      <c r="I176" s="2">
        <v>7.9160000000000004</v>
      </c>
      <c r="J176" s="2">
        <v>166.23599999999999</v>
      </c>
      <c r="K176" s="1">
        <v>43483</v>
      </c>
      <c r="L176">
        <f t="shared" si="4"/>
        <v>18</v>
      </c>
      <c r="M176" t="str">
        <f t="shared" si="5"/>
        <v>Friday</v>
      </c>
      <c r="N176" s="13">
        <v>0.50277777777777777</v>
      </c>
      <c r="O176" t="s">
        <v>23</v>
      </c>
      <c r="P176" s="2">
        <v>158.32</v>
      </c>
      <c r="Q176" s="3">
        <v>4.7600000000000003E-2</v>
      </c>
      <c r="R176" s="2">
        <v>7.9160000000000004</v>
      </c>
      <c r="S176" s="4">
        <v>8.6999999999999993</v>
      </c>
    </row>
    <row r="177" spans="1:19" x14ac:dyDescent="0.25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 s="2">
        <v>33.840000000000003</v>
      </c>
      <c r="H177">
        <v>9</v>
      </c>
      <c r="I177" s="2">
        <v>15.228</v>
      </c>
      <c r="J177" s="2">
        <v>319.78800000000001</v>
      </c>
      <c r="K177" s="1">
        <v>43545</v>
      </c>
      <c r="L177">
        <f t="shared" si="4"/>
        <v>21</v>
      </c>
      <c r="M177" t="str">
        <f t="shared" si="5"/>
        <v>Thursday</v>
      </c>
      <c r="N177" s="13">
        <v>0.68125000000000002</v>
      </c>
      <c r="O177" t="s">
        <v>23</v>
      </c>
      <c r="P177" s="2">
        <v>304.56</v>
      </c>
      <c r="Q177" s="3">
        <v>4.7600000000000003E-2</v>
      </c>
      <c r="R177" s="2">
        <v>15.228</v>
      </c>
      <c r="S177" s="4">
        <v>8.8000000000000007</v>
      </c>
    </row>
    <row r="178" spans="1:19" x14ac:dyDescent="0.25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 s="2">
        <v>22.17</v>
      </c>
      <c r="H178">
        <v>8</v>
      </c>
      <c r="I178" s="2">
        <v>8.8680000000000003</v>
      </c>
      <c r="J178" s="2">
        <v>186.22800000000001</v>
      </c>
      <c r="K178" s="1">
        <v>43527</v>
      </c>
      <c r="L178">
        <f t="shared" si="4"/>
        <v>3</v>
      </c>
      <c r="M178" t="str">
        <f t="shared" si="5"/>
        <v>Sunday</v>
      </c>
      <c r="N178" s="13">
        <v>0.70902777777777781</v>
      </c>
      <c r="O178" t="s">
        <v>33</v>
      </c>
      <c r="P178" s="2">
        <v>177.36</v>
      </c>
      <c r="Q178" s="3">
        <v>4.7600000000000003E-2</v>
      </c>
      <c r="R178" s="2">
        <v>8.8680000000000003</v>
      </c>
      <c r="S178" s="4">
        <v>9.6</v>
      </c>
    </row>
    <row r="179" spans="1:19" x14ac:dyDescent="0.25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 s="2">
        <v>22.51</v>
      </c>
      <c r="H179">
        <v>7</v>
      </c>
      <c r="I179" s="2">
        <v>7.8784999999999998</v>
      </c>
      <c r="J179" s="2">
        <v>165.4485</v>
      </c>
      <c r="K179" s="1">
        <v>43509</v>
      </c>
      <c r="L179">
        <f t="shared" si="4"/>
        <v>13</v>
      </c>
      <c r="M179" t="str">
        <f t="shared" si="5"/>
        <v>Wednesday</v>
      </c>
      <c r="N179" s="13">
        <v>0.4513888888888889</v>
      </c>
      <c r="O179" t="s">
        <v>33</v>
      </c>
      <c r="P179" s="2">
        <v>157.57</v>
      </c>
      <c r="Q179" s="3">
        <v>4.7600000000000003E-2</v>
      </c>
      <c r="R179" s="2">
        <v>7.8784999999999998</v>
      </c>
      <c r="S179" s="4">
        <v>4.8</v>
      </c>
    </row>
    <row r="180" spans="1:19" x14ac:dyDescent="0.25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 s="2">
        <v>73.88</v>
      </c>
      <c r="H180">
        <v>6</v>
      </c>
      <c r="I180" s="2">
        <v>22.164000000000001</v>
      </c>
      <c r="J180" s="2">
        <v>465.44400000000002</v>
      </c>
      <c r="K180" s="1">
        <v>43547</v>
      </c>
      <c r="L180">
        <f t="shared" si="4"/>
        <v>23</v>
      </c>
      <c r="M180" t="str">
        <f t="shared" si="5"/>
        <v>Saturday</v>
      </c>
      <c r="N180" s="13">
        <v>0.80277777777777781</v>
      </c>
      <c r="O180" t="s">
        <v>23</v>
      </c>
      <c r="P180" s="2">
        <v>443.28</v>
      </c>
      <c r="Q180" s="3">
        <v>4.7600000000000003E-2</v>
      </c>
      <c r="R180" s="2">
        <v>22.164000000000001</v>
      </c>
      <c r="S180" s="4">
        <v>4.4000000000000004</v>
      </c>
    </row>
    <row r="181" spans="1:19" x14ac:dyDescent="0.25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 s="2">
        <v>86.8</v>
      </c>
      <c r="H181">
        <v>3</v>
      </c>
      <c r="I181" s="2">
        <v>13.02</v>
      </c>
      <c r="J181" s="2">
        <v>273.42</v>
      </c>
      <c r="K181" s="1">
        <v>43493</v>
      </c>
      <c r="L181">
        <f t="shared" si="4"/>
        <v>28</v>
      </c>
      <c r="M181" t="str">
        <f t="shared" si="5"/>
        <v>Monday</v>
      </c>
      <c r="N181" s="13">
        <v>0.69930555555555551</v>
      </c>
      <c r="O181" t="s">
        <v>23</v>
      </c>
      <c r="P181" s="2">
        <v>260.39999999999998</v>
      </c>
      <c r="Q181" s="3">
        <v>4.7600000000000003E-2</v>
      </c>
      <c r="R181" s="2">
        <v>13.02</v>
      </c>
      <c r="S181" s="4">
        <v>9.9</v>
      </c>
    </row>
    <row r="182" spans="1:19" x14ac:dyDescent="0.25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 s="2">
        <v>64.260000000000005</v>
      </c>
      <c r="H182">
        <v>7</v>
      </c>
      <c r="I182" s="2">
        <v>22.491</v>
      </c>
      <c r="J182" s="2">
        <v>472.31099999999998</v>
      </c>
      <c r="K182" s="1">
        <v>43505</v>
      </c>
      <c r="L182">
        <f t="shared" si="4"/>
        <v>9</v>
      </c>
      <c r="M182" t="str">
        <f t="shared" si="5"/>
        <v>Saturday</v>
      </c>
      <c r="N182" s="13">
        <v>0.41666666666666669</v>
      </c>
      <c r="O182" t="s">
        <v>29</v>
      </c>
      <c r="P182" s="2">
        <v>449.82</v>
      </c>
      <c r="Q182" s="3">
        <v>4.7600000000000003E-2</v>
      </c>
      <c r="R182" s="2">
        <v>22.491</v>
      </c>
      <c r="S182" s="4">
        <v>5.7</v>
      </c>
    </row>
    <row r="183" spans="1:19" x14ac:dyDescent="0.25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 s="2">
        <v>38.47</v>
      </c>
      <c r="H183">
        <v>8</v>
      </c>
      <c r="I183" s="2">
        <v>15.388</v>
      </c>
      <c r="J183" s="2">
        <v>323.14800000000002</v>
      </c>
      <c r="K183" s="1">
        <v>43488</v>
      </c>
      <c r="L183">
        <f t="shared" si="4"/>
        <v>23</v>
      </c>
      <c r="M183" t="str">
        <f t="shared" si="5"/>
        <v>Wednesday</v>
      </c>
      <c r="N183" s="13">
        <v>0.49375000000000002</v>
      </c>
      <c r="O183" t="s">
        <v>29</v>
      </c>
      <c r="P183" s="2">
        <v>307.76</v>
      </c>
      <c r="Q183" s="3">
        <v>4.7600000000000003E-2</v>
      </c>
      <c r="R183" s="2">
        <v>15.388</v>
      </c>
      <c r="S183" s="4">
        <v>7.7</v>
      </c>
    </row>
    <row r="184" spans="1:19" x14ac:dyDescent="0.25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 s="2">
        <v>15.5</v>
      </c>
      <c r="H184">
        <v>10</v>
      </c>
      <c r="I184" s="2">
        <v>7.75</v>
      </c>
      <c r="J184" s="2">
        <v>162.75</v>
      </c>
      <c r="K184" s="1">
        <v>43547</v>
      </c>
      <c r="L184">
        <f t="shared" si="4"/>
        <v>23</v>
      </c>
      <c r="M184" t="str">
        <f t="shared" si="5"/>
        <v>Saturday</v>
      </c>
      <c r="N184" s="13">
        <v>0.4548611111111111</v>
      </c>
      <c r="O184" t="s">
        <v>23</v>
      </c>
      <c r="P184" s="2">
        <v>155</v>
      </c>
      <c r="Q184" s="3">
        <v>4.7600000000000003E-2</v>
      </c>
      <c r="R184" s="2">
        <v>7.75</v>
      </c>
      <c r="S184" s="4">
        <v>8</v>
      </c>
    </row>
    <row r="185" spans="1:19" x14ac:dyDescent="0.25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 s="2">
        <v>34.31</v>
      </c>
      <c r="H185">
        <v>8</v>
      </c>
      <c r="I185" s="2">
        <v>13.724</v>
      </c>
      <c r="J185" s="2">
        <v>288.20400000000001</v>
      </c>
      <c r="K185" s="1">
        <v>43490</v>
      </c>
      <c r="L185">
        <f t="shared" si="4"/>
        <v>25</v>
      </c>
      <c r="M185" t="str">
        <f t="shared" si="5"/>
        <v>Friday</v>
      </c>
      <c r="N185" s="13">
        <v>0.625</v>
      </c>
      <c r="O185" t="s">
        <v>23</v>
      </c>
      <c r="P185" s="2">
        <v>274.48</v>
      </c>
      <c r="Q185" s="3">
        <v>4.7600000000000003E-2</v>
      </c>
      <c r="R185" s="2">
        <v>13.724</v>
      </c>
      <c r="S185" s="4">
        <v>5.7</v>
      </c>
    </row>
    <row r="186" spans="1:19" x14ac:dyDescent="0.25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 s="2">
        <v>12.34</v>
      </c>
      <c r="H186">
        <v>7</v>
      </c>
      <c r="I186" s="2">
        <v>4.319</v>
      </c>
      <c r="J186" s="2">
        <v>90.698999999999998</v>
      </c>
      <c r="K186" s="1">
        <v>43528</v>
      </c>
      <c r="L186">
        <f t="shared" si="4"/>
        <v>4</v>
      </c>
      <c r="M186" t="str">
        <f t="shared" si="5"/>
        <v>Monday</v>
      </c>
      <c r="N186" s="13">
        <v>0.47152777777777777</v>
      </c>
      <c r="O186" t="s">
        <v>33</v>
      </c>
      <c r="P186" s="2">
        <v>86.38</v>
      </c>
      <c r="Q186" s="3">
        <v>4.7600000000000003E-2</v>
      </c>
      <c r="R186" s="2">
        <v>4.319</v>
      </c>
      <c r="S186" s="4">
        <v>6.7</v>
      </c>
    </row>
    <row r="187" spans="1:19" x14ac:dyDescent="0.25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 s="2">
        <v>18.079999999999998</v>
      </c>
      <c r="H187">
        <v>3</v>
      </c>
      <c r="I187" s="2">
        <v>2.7120000000000002</v>
      </c>
      <c r="J187" s="2">
        <v>56.951999999999998</v>
      </c>
      <c r="K187" s="1">
        <v>43529</v>
      </c>
      <c r="L187">
        <f t="shared" si="4"/>
        <v>5</v>
      </c>
      <c r="M187" t="str">
        <f t="shared" si="5"/>
        <v>Tuesday</v>
      </c>
      <c r="N187" s="13">
        <v>0.82361111111111107</v>
      </c>
      <c r="O187" t="s">
        <v>23</v>
      </c>
      <c r="P187" s="2">
        <v>54.24</v>
      </c>
      <c r="Q187" s="3">
        <v>4.7600000000000003E-2</v>
      </c>
      <c r="R187" s="2">
        <v>2.7120000000000002</v>
      </c>
      <c r="S187" s="4">
        <v>8</v>
      </c>
    </row>
    <row r="188" spans="1:19" x14ac:dyDescent="0.2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 s="2">
        <v>94.49</v>
      </c>
      <c r="H188">
        <v>8</v>
      </c>
      <c r="I188" s="2">
        <v>37.795999999999999</v>
      </c>
      <c r="J188" s="2">
        <v>793.71600000000001</v>
      </c>
      <c r="K188" s="1">
        <v>43527</v>
      </c>
      <c r="L188">
        <f t="shared" si="4"/>
        <v>3</v>
      </c>
      <c r="M188" t="str">
        <f t="shared" si="5"/>
        <v>Sunday</v>
      </c>
      <c r="N188" s="13">
        <v>0.79166666666666663</v>
      </c>
      <c r="O188" t="s">
        <v>23</v>
      </c>
      <c r="P188" s="2">
        <v>755.92</v>
      </c>
      <c r="Q188" s="3">
        <v>4.7600000000000003E-2</v>
      </c>
      <c r="R188" s="2">
        <v>37.795999999999999</v>
      </c>
      <c r="S188" s="4">
        <v>7.5</v>
      </c>
    </row>
    <row r="189" spans="1:19" x14ac:dyDescent="0.25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 s="2">
        <v>46.47</v>
      </c>
      <c r="H189">
        <v>4</v>
      </c>
      <c r="I189" s="2">
        <v>9.2940000000000005</v>
      </c>
      <c r="J189" s="2">
        <v>195.17400000000001</v>
      </c>
      <c r="K189" s="1">
        <v>43504</v>
      </c>
      <c r="L189">
        <f t="shared" si="4"/>
        <v>8</v>
      </c>
      <c r="M189" t="str">
        <f t="shared" si="5"/>
        <v>Friday</v>
      </c>
      <c r="N189" s="13">
        <v>0.45347222222222222</v>
      </c>
      <c r="O189" t="s">
        <v>29</v>
      </c>
      <c r="P189" s="2">
        <v>185.88</v>
      </c>
      <c r="Q189" s="3">
        <v>4.7600000000000003E-2</v>
      </c>
      <c r="R189" s="2">
        <v>9.2940000000000005</v>
      </c>
      <c r="S189" s="4">
        <v>7</v>
      </c>
    </row>
    <row r="190" spans="1:19" x14ac:dyDescent="0.25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 s="2">
        <v>74.069999999999993</v>
      </c>
      <c r="H190">
        <v>1</v>
      </c>
      <c r="I190" s="2">
        <v>3.7035</v>
      </c>
      <c r="J190" s="2">
        <v>77.773499999999999</v>
      </c>
      <c r="K190" s="1">
        <v>43506</v>
      </c>
      <c r="L190">
        <f t="shared" si="4"/>
        <v>10</v>
      </c>
      <c r="M190" t="str">
        <f t="shared" si="5"/>
        <v>Sunday</v>
      </c>
      <c r="N190" s="13">
        <v>0.53472222222222221</v>
      </c>
      <c r="O190" t="s">
        <v>23</v>
      </c>
      <c r="P190" s="2">
        <v>74.069999999999993</v>
      </c>
      <c r="Q190" s="3">
        <v>4.7600000000000003E-2</v>
      </c>
      <c r="R190" s="2">
        <v>3.7035</v>
      </c>
      <c r="S190" s="4">
        <v>9.9</v>
      </c>
    </row>
    <row r="191" spans="1:19" x14ac:dyDescent="0.25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 s="2">
        <v>69.81</v>
      </c>
      <c r="H191">
        <v>4</v>
      </c>
      <c r="I191" s="2">
        <v>13.962</v>
      </c>
      <c r="J191" s="2">
        <v>293.202</v>
      </c>
      <c r="K191" s="1">
        <v>43493</v>
      </c>
      <c r="L191">
        <f t="shared" si="4"/>
        <v>28</v>
      </c>
      <c r="M191" t="str">
        <f t="shared" si="5"/>
        <v>Monday</v>
      </c>
      <c r="N191" s="13">
        <v>0.86805555555555558</v>
      </c>
      <c r="O191" t="s">
        <v>33</v>
      </c>
      <c r="P191" s="2">
        <v>279.24</v>
      </c>
      <c r="Q191" s="3">
        <v>4.7600000000000003E-2</v>
      </c>
      <c r="R191" s="2">
        <v>13.962</v>
      </c>
      <c r="S191" s="4">
        <v>5.9</v>
      </c>
    </row>
    <row r="192" spans="1:19" x14ac:dyDescent="0.2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 s="2">
        <v>77.040000000000006</v>
      </c>
      <c r="H192">
        <v>3</v>
      </c>
      <c r="I192" s="2">
        <v>11.555999999999999</v>
      </c>
      <c r="J192" s="2">
        <v>242.67599999999999</v>
      </c>
      <c r="K192" s="1">
        <v>43507</v>
      </c>
      <c r="L192">
        <f t="shared" si="4"/>
        <v>11</v>
      </c>
      <c r="M192" t="str">
        <f t="shared" si="5"/>
        <v>Monday</v>
      </c>
      <c r="N192" s="13">
        <v>0.44374999999999998</v>
      </c>
      <c r="O192" t="s">
        <v>33</v>
      </c>
      <c r="P192" s="2">
        <v>231.12</v>
      </c>
      <c r="Q192" s="3">
        <v>4.7600000000000003E-2</v>
      </c>
      <c r="R192" s="2">
        <v>11.555999999999999</v>
      </c>
      <c r="S192" s="4">
        <v>7.2</v>
      </c>
    </row>
    <row r="193" spans="1:19" x14ac:dyDescent="0.2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 s="2">
        <v>73.52</v>
      </c>
      <c r="H193">
        <v>2</v>
      </c>
      <c r="I193" s="2">
        <v>7.3520000000000003</v>
      </c>
      <c r="J193" s="2">
        <v>154.392</v>
      </c>
      <c r="K193" s="1">
        <v>43480</v>
      </c>
      <c r="L193">
        <f t="shared" si="4"/>
        <v>15</v>
      </c>
      <c r="M193" t="str">
        <f t="shared" si="5"/>
        <v>Tuesday</v>
      </c>
      <c r="N193" s="13">
        <v>0.57013888888888886</v>
      </c>
      <c r="O193" t="s">
        <v>23</v>
      </c>
      <c r="P193" s="2">
        <v>147.04</v>
      </c>
      <c r="Q193" s="3">
        <v>4.7600000000000003E-2</v>
      </c>
      <c r="R193" s="2">
        <v>7.3520000000000003</v>
      </c>
      <c r="S193" s="4">
        <v>4.5999999999999996</v>
      </c>
    </row>
    <row r="194" spans="1:19" x14ac:dyDescent="0.25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 s="2">
        <v>87.8</v>
      </c>
      <c r="H194">
        <v>9</v>
      </c>
      <c r="I194" s="2">
        <v>39.51</v>
      </c>
      <c r="J194" s="2">
        <v>829.71</v>
      </c>
      <c r="K194" s="1">
        <v>43540</v>
      </c>
      <c r="L194">
        <f t="shared" si="4"/>
        <v>16</v>
      </c>
      <c r="M194" t="str">
        <f t="shared" si="5"/>
        <v>Saturday</v>
      </c>
      <c r="N194" s="13">
        <v>0.79722222222222228</v>
      </c>
      <c r="O194" t="s">
        <v>29</v>
      </c>
      <c r="P194" s="2">
        <v>790.2</v>
      </c>
      <c r="Q194" s="3">
        <v>4.7600000000000003E-2</v>
      </c>
      <c r="R194" s="2">
        <v>39.51</v>
      </c>
      <c r="S194" s="4">
        <v>9.1999999999999993</v>
      </c>
    </row>
    <row r="195" spans="1:19" x14ac:dyDescent="0.2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 s="2">
        <v>25.55</v>
      </c>
      <c r="H195">
        <v>4</v>
      </c>
      <c r="I195" s="2">
        <v>5.1100000000000003</v>
      </c>
      <c r="J195" s="2">
        <v>107.31</v>
      </c>
      <c r="K195" s="1">
        <v>43491</v>
      </c>
      <c r="L195">
        <f t="shared" ref="L195:L258" si="6">DAY(K195)</f>
        <v>26</v>
      </c>
      <c r="M195" t="str">
        <f t="shared" ref="M195:M258" si="7">TEXT(K195, "[$-0809]dddd")</f>
        <v>Saturday</v>
      </c>
      <c r="N195" s="13">
        <v>0.84930555555555554</v>
      </c>
      <c r="O195" t="s">
        <v>23</v>
      </c>
      <c r="P195" s="2">
        <v>102.2</v>
      </c>
      <c r="Q195" s="3">
        <v>4.7600000000000003E-2</v>
      </c>
      <c r="R195" s="2">
        <v>5.1100000000000003</v>
      </c>
      <c r="S195" s="4">
        <v>5.7</v>
      </c>
    </row>
    <row r="196" spans="1:19" x14ac:dyDescent="0.25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 s="2">
        <v>32.71</v>
      </c>
      <c r="H196">
        <v>5</v>
      </c>
      <c r="I196" s="2">
        <v>8.1775000000000002</v>
      </c>
      <c r="J196" s="2">
        <v>171.72749999999999</v>
      </c>
      <c r="K196" s="1">
        <v>43543</v>
      </c>
      <c r="L196">
        <f t="shared" si="6"/>
        <v>19</v>
      </c>
      <c r="M196" t="str">
        <f t="shared" si="7"/>
        <v>Tuesday</v>
      </c>
      <c r="N196" s="13">
        <v>0.47916666666666669</v>
      </c>
      <c r="O196" t="s">
        <v>33</v>
      </c>
      <c r="P196" s="2">
        <v>163.55000000000001</v>
      </c>
      <c r="Q196" s="3">
        <v>4.7600000000000003E-2</v>
      </c>
      <c r="R196" s="2">
        <v>8.1775000000000002</v>
      </c>
      <c r="S196" s="4">
        <v>9.9</v>
      </c>
    </row>
    <row r="197" spans="1:19" x14ac:dyDescent="0.25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 s="2">
        <v>74.290000000000006</v>
      </c>
      <c r="H197">
        <v>1</v>
      </c>
      <c r="I197" s="2">
        <v>3.7145000000000001</v>
      </c>
      <c r="J197" s="2">
        <v>78.004499999999993</v>
      </c>
      <c r="K197" s="1">
        <v>43478</v>
      </c>
      <c r="L197">
        <f t="shared" si="6"/>
        <v>13</v>
      </c>
      <c r="M197" t="str">
        <f t="shared" si="7"/>
        <v>Sunday</v>
      </c>
      <c r="N197" s="13">
        <v>0.8125</v>
      </c>
      <c r="O197" t="s">
        <v>29</v>
      </c>
      <c r="P197" s="2">
        <v>74.290000000000006</v>
      </c>
      <c r="Q197" s="3">
        <v>4.7600000000000003E-2</v>
      </c>
      <c r="R197" s="2">
        <v>3.7145000000000001</v>
      </c>
      <c r="S197" s="4">
        <v>5</v>
      </c>
    </row>
    <row r="198" spans="1:19" x14ac:dyDescent="0.25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 s="2">
        <v>43.7</v>
      </c>
      <c r="H198">
        <v>2</v>
      </c>
      <c r="I198" s="2">
        <v>4.37</v>
      </c>
      <c r="J198" s="2">
        <v>91.77</v>
      </c>
      <c r="K198" s="1">
        <v>43550</v>
      </c>
      <c r="L198">
        <f t="shared" si="6"/>
        <v>26</v>
      </c>
      <c r="M198" t="str">
        <f t="shared" si="7"/>
        <v>Tuesday</v>
      </c>
      <c r="N198" s="13">
        <v>0.75208333333333333</v>
      </c>
      <c r="O198" t="s">
        <v>29</v>
      </c>
      <c r="P198" s="2">
        <v>87.4</v>
      </c>
      <c r="Q198" s="3">
        <v>4.7600000000000003E-2</v>
      </c>
      <c r="R198" s="2">
        <v>4.37</v>
      </c>
      <c r="S198" s="4">
        <v>4.9000000000000004</v>
      </c>
    </row>
    <row r="199" spans="1:19" x14ac:dyDescent="0.25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 s="2">
        <v>25.29</v>
      </c>
      <c r="H199">
        <v>1</v>
      </c>
      <c r="I199" s="2">
        <v>1.2645</v>
      </c>
      <c r="J199" s="2">
        <v>26.554500000000001</v>
      </c>
      <c r="K199" s="1">
        <v>43547</v>
      </c>
      <c r="L199">
        <f t="shared" si="6"/>
        <v>23</v>
      </c>
      <c r="M199" t="str">
        <f t="shared" si="7"/>
        <v>Saturday</v>
      </c>
      <c r="N199" s="13">
        <v>0.42569444444444443</v>
      </c>
      <c r="O199" t="s">
        <v>23</v>
      </c>
      <c r="P199" s="2">
        <v>25.29</v>
      </c>
      <c r="Q199" s="3">
        <v>4.7600000000000003E-2</v>
      </c>
      <c r="R199" s="2">
        <v>1.2645</v>
      </c>
      <c r="S199" s="4">
        <v>6.1</v>
      </c>
    </row>
    <row r="200" spans="1:19" x14ac:dyDescent="0.25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 s="2">
        <v>41.5</v>
      </c>
      <c r="H200">
        <v>4</v>
      </c>
      <c r="I200" s="2">
        <v>8.3000000000000007</v>
      </c>
      <c r="J200" s="2">
        <v>174.3</v>
      </c>
      <c r="K200" s="1">
        <v>43536</v>
      </c>
      <c r="L200">
        <f t="shared" si="6"/>
        <v>12</v>
      </c>
      <c r="M200" t="str">
        <f t="shared" si="7"/>
        <v>Tuesday</v>
      </c>
      <c r="N200" s="13">
        <v>0.83194444444444449</v>
      </c>
      <c r="O200" t="s">
        <v>33</v>
      </c>
      <c r="P200" s="2">
        <v>166</v>
      </c>
      <c r="Q200" s="3">
        <v>4.7600000000000003E-2</v>
      </c>
      <c r="R200" s="2">
        <v>8.3000000000000007</v>
      </c>
      <c r="S200" s="4">
        <v>8.1999999999999993</v>
      </c>
    </row>
    <row r="201" spans="1:19" x14ac:dyDescent="0.25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 s="2">
        <v>71.39</v>
      </c>
      <c r="H201">
        <v>5</v>
      </c>
      <c r="I201" s="2">
        <v>17.8475</v>
      </c>
      <c r="J201" s="2">
        <v>374.79750000000001</v>
      </c>
      <c r="K201" s="1">
        <v>43513</v>
      </c>
      <c r="L201">
        <f t="shared" si="6"/>
        <v>17</v>
      </c>
      <c r="M201" t="str">
        <f t="shared" si="7"/>
        <v>Sunday</v>
      </c>
      <c r="N201" s="13">
        <v>0.83125000000000004</v>
      </c>
      <c r="O201" t="s">
        <v>33</v>
      </c>
      <c r="P201" s="2">
        <v>356.95</v>
      </c>
      <c r="Q201" s="3">
        <v>4.7600000000000003E-2</v>
      </c>
      <c r="R201" s="2">
        <v>17.8475</v>
      </c>
      <c r="S201" s="4">
        <v>5.5</v>
      </c>
    </row>
    <row r="202" spans="1:19" x14ac:dyDescent="0.25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 s="2">
        <v>19.149999999999999</v>
      </c>
      <c r="H202">
        <v>6</v>
      </c>
      <c r="I202" s="2">
        <v>5.7450000000000001</v>
      </c>
      <c r="J202" s="2">
        <v>120.645</v>
      </c>
      <c r="K202" s="1">
        <v>43494</v>
      </c>
      <c r="L202">
        <f t="shared" si="6"/>
        <v>29</v>
      </c>
      <c r="M202" t="str">
        <f t="shared" si="7"/>
        <v>Tuesday</v>
      </c>
      <c r="N202" s="13">
        <v>0.41736111111111113</v>
      </c>
      <c r="O202" t="s">
        <v>33</v>
      </c>
      <c r="P202" s="2">
        <v>114.9</v>
      </c>
      <c r="Q202" s="3">
        <v>4.7600000000000003E-2</v>
      </c>
      <c r="R202" s="2">
        <v>5.7450000000000001</v>
      </c>
      <c r="S202" s="4">
        <v>6.8</v>
      </c>
    </row>
    <row r="203" spans="1:19" x14ac:dyDescent="0.2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 s="2">
        <v>57.49</v>
      </c>
      <c r="H203">
        <v>4</v>
      </c>
      <c r="I203" s="2">
        <v>11.497999999999999</v>
      </c>
      <c r="J203" s="2">
        <v>241.458</v>
      </c>
      <c r="K203" s="1">
        <v>43539</v>
      </c>
      <c r="L203">
        <f t="shared" si="6"/>
        <v>15</v>
      </c>
      <c r="M203" t="str">
        <f t="shared" si="7"/>
        <v>Friday</v>
      </c>
      <c r="N203" s="13">
        <v>0.49791666666666667</v>
      </c>
      <c r="O203" t="s">
        <v>29</v>
      </c>
      <c r="P203" s="2">
        <v>229.96</v>
      </c>
      <c r="Q203" s="3">
        <v>4.7600000000000003E-2</v>
      </c>
      <c r="R203" s="2">
        <v>11.497999999999999</v>
      </c>
      <c r="S203" s="4">
        <v>6.6</v>
      </c>
    </row>
    <row r="204" spans="1:19" x14ac:dyDescent="0.25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 s="2">
        <v>61.41</v>
      </c>
      <c r="H204">
        <v>7</v>
      </c>
      <c r="I204" s="2">
        <v>21.493500000000001</v>
      </c>
      <c r="J204" s="2">
        <v>451.36349999999999</v>
      </c>
      <c r="K204" s="1">
        <v>43479</v>
      </c>
      <c r="L204">
        <f t="shared" si="6"/>
        <v>14</v>
      </c>
      <c r="M204" t="str">
        <f t="shared" si="7"/>
        <v>Monday</v>
      </c>
      <c r="N204" s="13">
        <v>0.41805555555555557</v>
      </c>
      <c r="O204" t="s">
        <v>29</v>
      </c>
      <c r="P204" s="2">
        <v>429.87</v>
      </c>
      <c r="Q204" s="3">
        <v>4.7600000000000003E-2</v>
      </c>
      <c r="R204" s="2">
        <v>21.493500000000001</v>
      </c>
      <c r="S204" s="4">
        <v>9.8000000000000007</v>
      </c>
    </row>
    <row r="205" spans="1:19" x14ac:dyDescent="0.2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 s="2">
        <v>25.9</v>
      </c>
      <c r="H205">
        <v>10</v>
      </c>
      <c r="I205" s="2">
        <v>12.95</v>
      </c>
      <c r="J205" s="2">
        <v>271.95</v>
      </c>
      <c r="K205" s="1">
        <v>43502</v>
      </c>
      <c r="L205">
        <f t="shared" si="6"/>
        <v>6</v>
      </c>
      <c r="M205" t="str">
        <f t="shared" si="7"/>
        <v>Wednesday</v>
      </c>
      <c r="N205" s="13">
        <v>0.61875000000000002</v>
      </c>
      <c r="O205" t="s">
        <v>23</v>
      </c>
      <c r="P205" s="2">
        <v>259</v>
      </c>
      <c r="Q205" s="3">
        <v>4.7600000000000003E-2</v>
      </c>
      <c r="R205" s="2">
        <v>12.95</v>
      </c>
      <c r="S205" s="4">
        <v>8.6999999999999993</v>
      </c>
    </row>
    <row r="206" spans="1:19" x14ac:dyDescent="0.25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 s="2">
        <v>17.77</v>
      </c>
      <c r="H206">
        <v>5</v>
      </c>
      <c r="I206" s="2">
        <v>4.4424999999999999</v>
      </c>
      <c r="J206" s="2">
        <v>93.292500000000004</v>
      </c>
      <c r="K206" s="1">
        <v>43511</v>
      </c>
      <c r="L206">
        <f t="shared" si="6"/>
        <v>15</v>
      </c>
      <c r="M206" t="str">
        <f t="shared" si="7"/>
        <v>Friday</v>
      </c>
      <c r="N206" s="13">
        <v>0.52916666666666667</v>
      </c>
      <c r="O206" t="s">
        <v>33</v>
      </c>
      <c r="P206" s="2">
        <v>88.85</v>
      </c>
      <c r="Q206" s="3">
        <v>4.7600000000000003E-2</v>
      </c>
      <c r="R206" s="2">
        <v>4.4424999999999999</v>
      </c>
      <c r="S206" s="4">
        <v>5.4</v>
      </c>
    </row>
    <row r="207" spans="1:19" x14ac:dyDescent="0.25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 s="2">
        <v>23.03</v>
      </c>
      <c r="H207">
        <v>9</v>
      </c>
      <c r="I207" s="2">
        <v>10.3635</v>
      </c>
      <c r="J207" s="2">
        <v>217.6335</v>
      </c>
      <c r="K207" s="1">
        <v>43468</v>
      </c>
      <c r="L207">
        <f t="shared" si="6"/>
        <v>3</v>
      </c>
      <c r="M207" t="str">
        <f t="shared" si="7"/>
        <v>Thursday</v>
      </c>
      <c r="N207" s="13">
        <v>0.50138888888888888</v>
      </c>
      <c r="O207" t="s">
        <v>23</v>
      </c>
      <c r="P207" s="2">
        <v>207.27</v>
      </c>
      <c r="Q207" s="3">
        <v>4.7600000000000003E-2</v>
      </c>
      <c r="R207" s="2">
        <v>10.3635</v>
      </c>
      <c r="S207" s="4">
        <v>7.9</v>
      </c>
    </row>
    <row r="208" spans="1:19" x14ac:dyDescent="0.25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 s="2">
        <v>66.650000000000006</v>
      </c>
      <c r="H208">
        <v>9</v>
      </c>
      <c r="I208" s="2">
        <v>29.9925</v>
      </c>
      <c r="J208" s="2">
        <v>629.84249999999997</v>
      </c>
      <c r="K208" s="1">
        <v>43469</v>
      </c>
      <c r="L208">
        <f t="shared" si="6"/>
        <v>4</v>
      </c>
      <c r="M208" t="str">
        <f t="shared" si="7"/>
        <v>Friday</v>
      </c>
      <c r="N208" s="13">
        <v>0.7631944444444444</v>
      </c>
      <c r="O208" t="s">
        <v>33</v>
      </c>
      <c r="P208" s="2">
        <v>599.85</v>
      </c>
      <c r="Q208" s="3">
        <v>4.7600000000000003E-2</v>
      </c>
      <c r="R208" s="2">
        <v>29.9925</v>
      </c>
      <c r="S208" s="4">
        <v>9.6999999999999993</v>
      </c>
    </row>
    <row r="209" spans="1:19" x14ac:dyDescent="0.25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 s="2">
        <v>28.53</v>
      </c>
      <c r="H209">
        <v>10</v>
      </c>
      <c r="I209" s="2">
        <v>14.265000000000001</v>
      </c>
      <c r="J209" s="2">
        <v>299.565</v>
      </c>
      <c r="K209" s="1">
        <v>43542</v>
      </c>
      <c r="L209">
        <f t="shared" si="6"/>
        <v>18</v>
      </c>
      <c r="M209" t="str">
        <f t="shared" si="7"/>
        <v>Monday</v>
      </c>
      <c r="N209" s="13">
        <v>0.73472222222222228</v>
      </c>
      <c r="O209" t="s">
        <v>23</v>
      </c>
      <c r="P209" s="2">
        <v>285.3</v>
      </c>
      <c r="Q209" s="3">
        <v>4.7600000000000003E-2</v>
      </c>
      <c r="R209" s="2">
        <v>14.265000000000001</v>
      </c>
      <c r="S209" s="4">
        <v>7.8</v>
      </c>
    </row>
    <row r="210" spans="1:19" x14ac:dyDescent="0.2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 s="2">
        <v>30.37</v>
      </c>
      <c r="H210">
        <v>3</v>
      </c>
      <c r="I210" s="2">
        <v>4.5555000000000003</v>
      </c>
      <c r="J210" s="2">
        <v>95.665499999999994</v>
      </c>
      <c r="K210" s="1">
        <v>43552</v>
      </c>
      <c r="L210">
        <f t="shared" si="6"/>
        <v>28</v>
      </c>
      <c r="M210" t="str">
        <f t="shared" si="7"/>
        <v>Thursday</v>
      </c>
      <c r="N210" s="13">
        <v>0.57013888888888886</v>
      </c>
      <c r="O210" t="s">
        <v>23</v>
      </c>
      <c r="P210" s="2">
        <v>91.11</v>
      </c>
      <c r="Q210" s="3">
        <v>4.7600000000000003E-2</v>
      </c>
      <c r="R210" s="2">
        <v>4.5555000000000003</v>
      </c>
      <c r="S210" s="4">
        <v>5.0999999999999996</v>
      </c>
    </row>
    <row r="211" spans="1:19" x14ac:dyDescent="0.2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 s="2">
        <v>99.73</v>
      </c>
      <c r="H211">
        <v>9</v>
      </c>
      <c r="I211" s="2">
        <v>44.878500000000003</v>
      </c>
      <c r="J211" s="2">
        <v>942.44849999999997</v>
      </c>
      <c r="K211" s="1">
        <v>43526</v>
      </c>
      <c r="L211">
        <f t="shared" si="6"/>
        <v>2</v>
      </c>
      <c r="M211" t="str">
        <f t="shared" si="7"/>
        <v>Saturday</v>
      </c>
      <c r="N211" s="13">
        <v>0.8208333333333333</v>
      </c>
      <c r="O211" t="s">
        <v>33</v>
      </c>
      <c r="P211" s="2">
        <v>897.57</v>
      </c>
      <c r="Q211" s="3">
        <v>4.7600000000000003E-2</v>
      </c>
      <c r="R211" s="2">
        <v>44.878500000000003</v>
      </c>
      <c r="S211" s="4">
        <v>6.5</v>
      </c>
    </row>
    <row r="212" spans="1:19" x14ac:dyDescent="0.25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 s="2">
        <v>26.23</v>
      </c>
      <c r="H212">
        <v>9</v>
      </c>
      <c r="I212" s="2">
        <v>11.8035</v>
      </c>
      <c r="J212" s="2">
        <v>247.87350000000001</v>
      </c>
      <c r="K212" s="1">
        <v>43490</v>
      </c>
      <c r="L212">
        <f t="shared" si="6"/>
        <v>25</v>
      </c>
      <c r="M212" t="str">
        <f t="shared" si="7"/>
        <v>Friday</v>
      </c>
      <c r="N212" s="13">
        <v>0.85</v>
      </c>
      <c r="O212" t="s">
        <v>23</v>
      </c>
      <c r="P212" s="2">
        <v>236.07</v>
      </c>
      <c r="Q212" s="3">
        <v>4.7600000000000003E-2</v>
      </c>
      <c r="R212" s="2">
        <v>11.8035</v>
      </c>
      <c r="S212" s="4">
        <v>5.9</v>
      </c>
    </row>
    <row r="213" spans="1:19" x14ac:dyDescent="0.25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 s="2">
        <v>93.26</v>
      </c>
      <c r="H213">
        <v>9</v>
      </c>
      <c r="I213" s="2">
        <v>41.966999999999999</v>
      </c>
      <c r="J213" s="2">
        <v>881.30700000000002</v>
      </c>
      <c r="K213" s="1">
        <v>43481</v>
      </c>
      <c r="L213">
        <f t="shared" si="6"/>
        <v>16</v>
      </c>
      <c r="M213" t="str">
        <f t="shared" si="7"/>
        <v>Wednesday</v>
      </c>
      <c r="N213" s="13">
        <v>0.75555555555555554</v>
      </c>
      <c r="O213" t="s">
        <v>29</v>
      </c>
      <c r="P213" s="2">
        <v>839.34</v>
      </c>
      <c r="Q213" s="3">
        <v>4.7600000000000003E-2</v>
      </c>
      <c r="R213" s="2">
        <v>41.966999999999999</v>
      </c>
      <c r="S213" s="4">
        <v>8.8000000000000007</v>
      </c>
    </row>
    <row r="214" spans="1:19" x14ac:dyDescent="0.25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 s="2">
        <v>92.36</v>
      </c>
      <c r="H214">
        <v>5</v>
      </c>
      <c r="I214" s="2">
        <v>23.09</v>
      </c>
      <c r="J214" s="2">
        <v>484.89</v>
      </c>
      <c r="K214" s="1">
        <v>43544</v>
      </c>
      <c r="L214">
        <f t="shared" si="6"/>
        <v>20</v>
      </c>
      <c r="M214" t="str">
        <f t="shared" si="7"/>
        <v>Wednesday</v>
      </c>
      <c r="N214" s="13">
        <v>0.80347222222222225</v>
      </c>
      <c r="O214" t="s">
        <v>23</v>
      </c>
      <c r="P214" s="2">
        <v>461.8</v>
      </c>
      <c r="Q214" s="3">
        <v>4.7600000000000003E-2</v>
      </c>
      <c r="R214" s="2">
        <v>23.09</v>
      </c>
      <c r="S214" s="4">
        <v>4.9000000000000004</v>
      </c>
    </row>
    <row r="215" spans="1:19" x14ac:dyDescent="0.2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 s="2">
        <v>46.42</v>
      </c>
      <c r="H215">
        <v>3</v>
      </c>
      <c r="I215" s="2">
        <v>6.9630000000000001</v>
      </c>
      <c r="J215" s="2">
        <v>146.22300000000001</v>
      </c>
      <c r="K215" s="1">
        <v>43469</v>
      </c>
      <c r="L215">
        <f t="shared" si="6"/>
        <v>4</v>
      </c>
      <c r="M215" t="str">
        <f t="shared" si="7"/>
        <v>Friday</v>
      </c>
      <c r="N215" s="13">
        <v>0.55833333333333335</v>
      </c>
      <c r="O215" t="s">
        <v>33</v>
      </c>
      <c r="P215" s="2">
        <v>139.26</v>
      </c>
      <c r="Q215" s="3">
        <v>4.7600000000000003E-2</v>
      </c>
      <c r="R215" s="2">
        <v>6.9630000000000001</v>
      </c>
      <c r="S215" s="4">
        <v>4.4000000000000004</v>
      </c>
    </row>
    <row r="216" spans="1:19" x14ac:dyDescent="0.2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 s="2">
        <v>29.61</v>
      </c>
      <c r="H216">
        <v>7</v>
      </c>
      <c r="I216" s="2">
        <v>10.3635</v>
      </c>
      <c r="J216" s="2">
        <v>217.6335</v>
      </c>
      <c r="K216" s="1">
        <v>43535</v>
      </c>
      <c r="L216">
        <f t="shared" si="6"/>
        <v>11</v>
      </c>
      <c r="M216" t="str">
        <f t="shared" si="7"/>
        <v>Monday</v>
      </c>
      <c r="N216" s="13">
        <v>0.66180555555555554</v>
      </c>
      <c r="O216" t="s">
        <v>29</v>
      </c>
      <c r="P216" s="2">
        <v>207.27</v>
      </c>
      <c r="Q216" s="3">
        <v>4.7600000000000003E-2</v>
      </c>
      <c r="R216" s="2">
        <v>10.3635</v>
      </c>
      <c r="S216" s="4">
        <v>6.5</v>
      </c>
    </row>
    <row r="217" spans="1:19" x14ac:dyDescent="0.25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 s="2">
        <v>18.28</v>
      </c>
      <c r="H217">
        <v>1</v>
      </c>
      <c r="I217" s="2">
        <v>0.91400000000000003</v>
      </c>
      <c r="J217" s="2">
        <v>19.193999999999999</v>
      </c>
      <c r="K217" s="1">
        <v>43546</v>
      </c>
      <c r="L217">
        <f t="shared" si="6"/>
        <v>22</v>
      </c>
      <c r="M217" t="str">
        <f t="shared" si="7"/>
        <v>Friday</v>
      </c>
      <c r="N217" s="13">
        <v>0.62847222222222221</v>
      </c>
      <c r="O217" t="s">
        <v>33</v>
      </c>
      <c r="P217" s="2">
        <v>18.28</v>
      </c>
      <c r="Q217" s="3">
        <v>4.7600000000000003E-2</v>
      </c>
      <c r="R217" s="2">
        <v>0.91400000000000003</v>
      </c>
      <c r="S217" s="4">
        <v>8.3000000000000007</v>
      </c>
    </row>
    <row r="218" spans="1:19" x14ac:dyDescent="0.2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 s="2">
        <v>24.77</v>
      </c>
      <c r="H218">
        <v>5</v>
      </c>
      <c r="I218" s="2">
        <v>6.1924999999999999</v>
      </c>
      <c r="J218" s="2">
        <v>130.04249999999999</v>
      </c>
      <c r="K218" s="1">
        <v>43548</v>
      </c>
      <c r="L218">
        <f t="shared" si="6"/>
        <v>24</v>
      </c>
      <c r="M218" t="str">
        <f t="shared" si="7"/>
        <v>Sunday</v>
      </c>
      <c r="N218" s="13">
        <v>0.76875000000000004</v>
      </c>
      <c r="O218" t="s">
        <v>29</v>
      </c>
      <c r="P218" s="2">
        <v>123.85</v>
      </c>
      <c r="Q218" s="3">
        <v>4.7600000000000003E-2</v>
      </c>
      <c r="R218" s="2">
        <v>6.1924999999999999</v>
      </c>
      <c r="S218" s="4">
        <v>8.5</v>
      </c>
    </row>
    <row r="219" spans="1:19" x14ac:dyDescent="0.25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 s="2">
        <v>94.64</v>
      </c>
      <c r="H219">
        <v>3</v>
      </c>
      <c r="I219" s="2">
        <v>14.196</v>
      </c>
      <c r="J219" s="2">
        <v>298.11599999999999</v>
      </c>
      <c r="K219" s="1">
        <v>43517</v>
      </c>
      <c r="L219">
        <f t="shared" si="6"/>
        <v>21</v>
      </c>
      <c r="M219" t="str">
        <f t="shared" si="7"/>
        <v>Thursday</v>
      </c>
      <c r="N219" s="13">
        <v>0.70486111111111116</v>
      </c>
      <c r="O219" t="s">
        <v>29</v>
      </c>
      <c r="P219" s="2">
        <v>283.92</v>
      </c>
      <c r="Q219" s="3">
        <v>4.7600000000000003E-2</v>
      </c>
      <c r="R219" s="2">
        <v>14.196</v>
      </c>
      <c r="S219" s="4">
        <v>5.5</v>
      </c>
    </row>
    <row r="220" spans="1:19" x14ac:dyDescent="0.25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 s="2">
        <v>94.87</v>
      </c>
      <c r="H220">
        <v>8</v>
      </c>
      <c r="I220" s="2">
        <v>37.948</v>
      </c>
      <c r="J220" s="2">
        <v>796.90800000000002</v>
      </c>
      <c r="K220" s="1">
        <v>43508</v>
      </c>
      <c r="L220">
        <f t="shared" si="6"/>
        <v>12</v>
      </c>
      <c r="M220" t="str">
        <f t="shared" si="7"/>
        <v>Tuesday</v>
      </c>
      <c r="N220" s="13">
        <v>0.54027777777777775</v>
      </c>
      <c r="O220" t="s">
        <v>23</v>
      </c>
      <c r="P220" s="2">
        <v>758.96</v>
      </c>
      <c r="Q220" s="3">
        <v>4.7600000000000003E-2</v>
      </c>
      <c r="R220" s="2">
        <v>37.948</v>
      </c>
      <c r="S220" s="4">
        <v>8.6999999999999993</v>
      </c>
    </row>
    <row r="221" spans="1:19" x14ac:dyDescent="0.2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 s="2">
        <v>57.34</v>
      </c>
      <c r="H221">
        <v>3</v>
      </c>
      <c r="I221" s="2">
        <v>8.6010000000000009</v>
      </c>
      <c r="J221" s="2">
        <v>180.62100000000001</v>
      </c>
      <c r="K221" s="1">
        <v>43534</v>
      </c>
      <c r="L221">
        <f t="shared" si="6"/>
        <v>10</v>
      </c>
      <c r="M221" t="str">
        <f t="shared" si="7"/>
        <v>Sunday</v>
      </c>
      <c r="N221" s="13">
        <v>0.79097222222222219</v>
      </c>
      <c r="O221" t="s">
        <v>33</v>
      </c>
      <c r="P221" s="2">
        <v>172.02</v>
      </c>
      <c r="Q221" s="3">
        <v>4.7600000000000003E-2</v>
      </c>
      <c r="R221" s="2">
        <v>8.6010000000000009</v>
      </c>
      <c r="S221" s="4">
        <v>7.9</v>
      </c>
    </row>
    <row r="222" spans="1:19" x14ac:dyDescent="0.25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 s="2">
        <v>45.35</v>
      </c>
      <c r="H222">
        <v>6</v>
      </c>
      <c r="I222" s="2">
        <v>13.605</v>
      </c>
      <c r="J222" s="2">
        <v>285.70499999999998</v>
      </c>
      <c r="K222" s="1">
        <v>43496</v>
      </c>
      <c r="L222">
        <f t="shared" si="6"/>
        <v>31</v>
      </c>
      <c r="M222" t="str">
        <f t="shared" si="7"/>
        <v>Thursday</v>
      </c>
      <c r="N222" s="13">
        <v>0.57222222222222219</v>
      </c>
      <c r="O222" t="s">
        <v>23</v>
      </c>
      <c r="P222" s="2">
        <v>272.10000000000002</v>
      </c>
      <c r="Q222" s="3">
        <v>4.7600000000000003E-2</v>
      </c>
      <c r="R222" s="2">
        <v>13.605</v>
      </c>
      <c r="S222" s="4">
        <v>6.1</v>
      </c>
    </row>
    <row r="223" spans="1:19" x14ac:dyDescent="0.25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 s="2">
        <v>62.08</v>
      </c>
      <c r="H223">
        <v>7</v>
      </c>
      <c r="I223" s="2">
        <v>21.728000000000002</v>
      </c>
      <c r="J223" s="2">
        <v>456.28800000000001</v>
      </c>
      <c r="K223" s="1">
        <v>43530</v>
      </c>
      <c r="L223">
        <f t="shared" si="6"/>
        <v>6</v>
      </c>
      <c r="M223" t="str">
        <f t="shared" si="7"/>
        <v>Wednesday</v>
      </c>
      <c r="N223" s="13">
        <v>0.57361111111111107</v>
      </c>
      <c r="O223" t="s">
        <v>23</v>
      </c>
      <c r="P223" s="2">
        <v>434.56</v>
      </c>
      <c r="Q223" s="3">
        <v>4.7600000000000003E-2</v>
      </c>
      <c r="R223" s="2">
        <v>21.728000000000002</v>
      </c>
      <c r="S223" s="4">
        <v>5.4</v>
      </c>
    </row>
    <row r="224" spans="1:19" x14ac:dyDescent="0.25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 s="2">
        <v>11.81</v>
      </c>
      <c r="H224">
        <v>5</v>
      </c>
      <c r="I224" s="2">
        <v>2.9525000000000001</v>
      </c>
      <c r="J224" s="2">
        <v>62.002499999999998</v>
      </c>
      <c r="K224" s="1">
        <v>43513</v>
      </c>
      <c r="L224">
        <f t="shared" si="6"/>
        <v>17</v>
      </c>
      <c r="M224" t="str">
        <f t="shared" si="7"/>
        <v>Sunday</v>
      </c>
      <c r="N224" s="13">
        <v>0.75416666666666665</v>
      </c>
      <c r="O224" t="s">
        <v>29</v>
      </c>
      <c r="P224" s="2">
        <v>59.05</v>
      </c>
      <c r="Q224" s="3">
        <v>4.7600000000000003E-2</v>
      </c>
      <c r="R224" s="2">
        <v>2.9525000000000001</v>
      </c>
      <c r="S224" s="4">
        <v>9.4</v>
      </c>
    </row>
    <row r="225" spans="1:19" x14ac:dyDescent="0.2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 s="2">
        <v>12.54</v>
      </c>
      <c r="H225">
        <v>1</v>
      </c>
      <c r="I225" s="2">
        <v>0.627</v>
      </c>
      <c r="J225" s="2">
        <v>13.167</v>
      </c>
      <c r="K225" s="1">
        <v>43517</v>
      </c>
      <c r="L225">
        <f t="shared" si="6"/>
        <v>21</v>
      </c>
      <c r="M225" t="str">
        <f t="shared" si="7"/>
        <v>Thursday</v>
      </c>
      <c r="N225" s="13">
        <v>0.52638888888888891</v>
      </c>
      <c r="O225" t="s">
        <v>29</v>
      </c>
      <c r="P225" s="2">
        <v>12.54</v>
      </c>
      <c r="Q225" s="3">
        <v>4.7600000000000003E-2</v>
      </c>
      <c r="R225" s="2">
        <v>0.627</v>
      </c>
      <c r="S225" s="4">
        <v>8.1999999999999993</v>
      </c>
    </row>
    <row r="226" spans="1:19" x14ac:dyDescent="0.25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 s="2">
        <v>43.25</v>
      </c>
      <c r="H226">
        <v>2</v>
      </c>
      <c r="I226" s="2">
        <v>4.3250000000000002</v>
      </c>
      <c r="J226" s="2">
        <v>90.825000000000003</v>
      </c>
      <c r="K226" s="1">
        <v>43544</v>
      </c>
      <c r="L226">
        <f t="shared" si="6"/>
        <v>20</v>
      </c>
      <c r="M226" t="str">
        <f t="shared" si="7"/>
        <v>Wednesday</v>
      </c>
      <c r="N226" s="13">
        <v>0.66388888888888886</v>
      </c>
      <c r="O226" t="s">
        <v>29</v>
      </c>
      <c r="P226" s="2">
        <v>86.5</v>
      </c>
      <c r="Q226" s="3">
        <v>4.7600000000000003E-2</v>
      </c>
      <c r="R226" s="2">
        <v>4.3250000000000002</v>
      </c>
      <c r="S226" s="4">
        <v>6.2</v>
      </c>
    </row>
    <row r="227" spans="1:19" x14ac:dyDescent="0.25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 s="2">
        <v>87.16</v>
      </c>
      <c r="H227">
        <v>2</v>
      </c>
      <c r="I227" s="2">
        <v>8.7159999999999993</v>
      </c>
      <c r="J227" s="2">
        <v>183.036</v>
      </c>
      <c r="K227" s="1">
        <v>43476</v>
      </c>
      <c r="L227">
        <f t="shared" si="6"/>
        <v>11</v>
      </c>
      <c r="M227" t="str">
        <f t="shared" si="7"/>
        <v>Friday</v>
      </c>
      <c r="N227" s="13">
        <v>0.60347222222222219</v>
      </c>
      <c r="O227" t="s">
        <v>33</v>
      </c>
      <c r="P227" s="2">
        <v>174.32</v>
      </c>
      <c r="Q227" s="3">
        <v>4.7600000000000003E-2</v>
      </c>
      <c r="R227" s="2">
        <v>8.7159999999999993</v>
      </c>
      <c r="S227" s="4">
        <v>9.6999999999999993</v>
      </c>
    </row>
    <row r="228" spans="1:19" x14ac:dyDescent="0.25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 s="2">
        <v>69.37</v>
      </c>
      <c r="H228">
        <v>9</v>
      </c>
      <c r="I228" s="2">
        <v>31.2165</v>
      </c>
      <c r="J228" s="2">
        <v>655.54650000000004</v>
      </c>
      <c r="K228" s="1">
        <v>43491</v>
      </c>
      <c r="L228">
        <f t="shared" si="6"/>
        <v>26</v>
      </c>
      <c r="M228" t="str">
        <f t="shared" si="7"/>
        <v>Saturday</v>
      </c>
      <c r="N228" s="13">
        <v>0.80138888888888893</v>
      </c>
      <c r="O228" t="s">
        <v>23</v>
      </c>
      <c r="P228" s="2">
        <v>624.33000000000004</v>
      </c>
      <c r="Q228" s="3">
        <v>4.7600000000000003E-2</v>
      </c>
      <c r="R228" s="2">
        <v>31.2165</v>
      </c>
      <c r="S228" s="4">
        <v>4</v>
      </c>
    </row>
    <row r="229" spans="1:19" x14ac:dyDescent="0.25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 s="2">
        <v>37.06</v>
      </c>
      <c r="H229">
        <v>4</v>
      </c>
      <c r="I229" s="2">
        <v>7.4119999999999999</v>
      </c>
      <c r="J229" s="2">
        <v>155.65199999999999</v>
      </c>
      <c r="K229" s="1">
        <v>43496</v>
      </c>
      <c r="L229">
        <f t="shared" si="6"/>
        <v>31</v>
      </c>
      <c r="M229" t="str">
        <f t="shared" si="7"/>
        <v>Thursday</v>
      </c>
      <c r="N229" s="13">
        <v>0.68333333333333335</v>
      </c>
      <c r="O229" t="s">
        <v>23</v>
      </c>
      <c r="P229" s="2">
        <v>148.24</v>
      </c>
      <c r="Q229" s="3">
        <v>4.7600000000000003E-2</v>
      </c>
      <c r="R229" s="2">
        <v>7.4119999999999999</v>
      </c>
      <c r="S229" s="4">
        <v>9.6999999999999993</v>
      </c>
    </row>
    <row r="230" spans="1:19" x14ac:dyDescent="0.2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 s="2">
        <v>90.7</v>
      </c>
      <c r="H230">
        <v>6</v>
      </c>
      <c r="I230" s="2">
        <v>27.21</v>
      </c>
      <c r="J230" s="2">
        <v>571.41</v>
      </c>
      <c r="K230" s="1">
        <v>43522</v>
      </c>
      <c r="L230">
        <f t="shared" si="6"/>
        <v>26</v>
      </c>
      <c r="M230" t="str">
        <f t="shared" si="7"/>
        <v>Tuesday</v>
      </c>
      <c r="N230" s="13">
        <v>0.45277777777777778</v>
      </c>
      <c r="O230" t="s">
        <v>29</v>
      </c>
      <c r="P230" s="2">
        <v>544.20000000000005</v>
      </c>
      <c r="Q230" s="3">
        <v>4.7600000000000003E-2</v>
      </c>
      <c r="R230" s="2">
        <v>27.21</v>
      </c>
      <c r="S230" s="4">
        <v>5.3</v>
      </c>
    </row>
    <row r="231" spans="1:19" x14ac:dyDescent="0.25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 s="2">
        <v>63.42</v>
      </c>
      <c r="H231">
        <v>8</v>
      </c>
      <c r="I231" s="2">
        <v>25.367999999999999</v>
      </c>
      <c r="J231" s="2">
        <v>532.72799999999995</v>
      </c>
      <c r="K231" s="1">
        <v>43535</v>
      </c>
      <c r="L231">
        <f t="shared" si="6"/>
        <v>11</v>
      </c>
      <c r="M231" t="str">
        <f t="shared" si="7"/>
        <v>Monday</v>
      </c>
      <c r="N231" s="13">
        <v>0.53819444444444442</v>
      </c>
      <c r="O231" t="s">
        <v>23</v>
      </c>
      <c r="P231" s="2">
        <v>507.36</v>
      </c>
      <c r="Q231" s="3">
        <v>4.7600000000000003E-2</v>
      </c>
      <c r="R231" s="2">
        <v>25.367999999999999</v>
      </c>
      <c r="S231" s="4">
        <v>7.4</v>
      </c>
    </row>
    <row r="232" spans="1:19" x14ac:dyDescent="0.2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 s="2">
        <v>81.37</v>
      </c>
      <c r="H232">
        <v>2</v>
      </c>
      <c r="I232" s="2">
        <v>8.1370000000000005</v>
      </c>
      <c r="J232" s="2">
        <v>170.87700000000001</v>
      </c>
      <c r="K232" s="1">
        <v>43491</v>
      </c>
      <c r="L232">
        <f t="shared" si="6"/>
        <v>26</v>
      </c>
      <c r="M232" t="str">
        <f t="shared" si="7"/>
        <v>Saturday</v>
      </c>
      <c r="N232" s="13">
        <v>0.81111111111111112</v>
      </c>
      <c r="O232" t="s">
        <v>29</v>
      </c>
      <c r="P232" s="2">
        <v>162.74</v>
      </c>
      <c r="Q232" s="3">
        <v>4.7600000000000003E-2</v>
      </c>
      <c r="R232" s="2">
        <v>8.1370000000000005</v>
      </c>
      <c r="S232" s="4">
        <v>6.5</v>
      </c>
    </row>
    <row r="233" spans="1:19" x14ac:dyDescent="0.2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 s="2">
        <v>10.59</v>
      </c>
      <c r="H233">
        <v>3</v>
      </c>
      <c r="I233" s="2">
        <v>1.5885</v>
      </c>
      <c r="J233" s="2">
        <v>33.358499999999999</v>
      </c>
      <c r="K233" s="1">
        <v>43536</v>
      </c>
      <c r="L233">
        <f t="shared" si="6"/>
        <v>12</v>
      </c>
      <c r="M233" t="str">
        <f t="shared" si="7"/>
        <v>Tuesday</v>
      </c>
      <c r="N233" s="13">
        <v>0.57777777777777772</v>
      </c>
      <c r="O233" t="s">
        <v>33</v>
      </c>
      <c r="P233" s="2">
        <v>31.77</v>
      </c>
      <c r="Q233" s="3">
        <v>4.7600000000000003E-2</v>
      </c>
      <c r="R233" s="2">
        <v>1.5885</v>
      </c>
      <c r="S233" s="4">
        <v>8.6999999999999993</v>
      </c>
    </row>
    <row r="234" spans="1:19" x14ac:dyDescent="0.2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 s="2">
        <v>84.09</v>
      </c>
      <c r="H234">
        <v>9</v>
      </c>
      <c r="I234" s="2">
        <v>37.840499999999999</v>
      </c>
      <c r="J234" s="2">
        <v>794.65049999999997</v>
      </c>
      <c r="K234" s="1">
        <v>43507</v>
      </c>
      <c r="L234">
        <f t="shared" si="6"/>
        <v>11</v>
      </c>
      <c r="M234" t="str">
        <f t="shared" si="7"/>
        <v>Monday</v>
      </c>
      <c r="N234" s="13">
        <v>0.45416666666666666</v>
      </c>
      <c r="O234" t="s">
        <v>29</v>
      </c>
      <c r="P234" s="2">
        <v>756.81</v>
      </c>
      <c r="Q234" s="3">
        <v>4.7600000000000003E-2</v>
      </c>
      <c r="R234" s="2">
        <v>37.840499999999999</v>
      </c>
      <c r="S234" s="4">
        <v>8</v>
      </c>
    </row>
    <row r="235" spans="1:19" x14ac:dyDescent="0.2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 s="2">
        <v>73.819999999999993</v>
      </c>
      <c r="H235">
        <v>4</v>
      </c>
      <c r="I235" s="2">
        <v>14.763999999999999</v>
      </c>
      <c r="J235" s="2">
        <v>310.04399999999998</v>
      </c>
      <c r="K235" s="1">
        <v>43517</v>
      </c>
      <c r="L235">
        <f t="shared" si="6"/>
        <v>21</v>
      </c>
      <c r="M235" t="str">
        <f t="shared" si="7"/>
        <v>Thursday</v>
      </c>
      <c r="N235" s="13">
        <v>0.77152777777777781</v>
      </c>
      <c r="O235" t="s">
        <v>29</v>
      </c>
      <c r="P235" s="2">
        <v>295.27999999999997</v>
      </c>
      <c r="Q235" s="3">
        <v>4.7600000000000003E-2</v>
      </c>
      <c r="R235" s="2">
        <v>14.763999999999999</v>
      </c>
      <c r="S235" s="4">
        <v>6.7</v>
      </c>
    </row>
    <row r="236" spans="1:19" x14ac:dyDescent="0.25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 s="2">
        <v>51.94</v>
      </c>
      <c r="H236">
        <v>10</v>
      </c>
      <c r="I236" s="2">
        <v>25.97</v>
      </c>
      <c r="J236" s="2">
        <v>545.37</v>
      </c>
      <c r="K236" s="1">
        <v>43533</v>
      </c>
      <c r="L236">
        <f t="shared" si="6"/>
        <v>9</v>
      </c>
      <c r="M236" t="str">
        <f t="shared" si="7"/>
        <v>Saturday</v>
      </c>
      <c r="N236" s="13">
        <v>0.76666666666666672</v>
      </c>
      <c r="O236" t="s">
        <v>23</v>
      </c>
      <c r="P236" s="2">
        <v>519.4</v>
      </c>
      <c r="Q236" s="3">
        <v>4.7600000000000003E-2</v>
      </c>
      <c r="R236" s="2">
        <v>25.97</v>
      </c>
      <c r="S236" s="4">
        <v>6.5</v>
      </c>
    </row>
    <row r="237" spans="1:19" x14ac:dyDescent="0.25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 s="2">
        <v>93.14</v>
      </c>
      <c r="H237">
        <v>2</v>
      </c>
      <c r="I237" s="2">
        <v>9.3140000000000001</v>
      </c>
      <c r="J237" s="2">
        <v>195.59399999999999</v>
      </c>
      <c r="K237" s="1">
        <v>43485</v>
      </c>
      <c r="L237">
        <f t="shared" si="6"/>
        <v>20</v>
      </c>
      <c r="M237" t="str">
        <f t="shared" si="7"/>
        <v>Sunday</v>
      </c>
      <c r="N237" s="13">
        <v>0.75624999999999998</v>
      </c>
      <c r="O237" t="s">
        <v>23</v>
      </c>
      <c r="P237" s="2">
        <v>186.28</v>
      </c>
      <c r="Q237" s="3">
        <v>4.7600000000000003E-2</v>
      </c>
      <c r="R237" s="2">
        <v>9.3140000000000001</v>
      </c>
      <c r="S237" s="4">
        <v>4.0999999999999996</v>
      </c>
    </row>
    <row r="238" spans="1:19" x14ac:dyDescent="0.25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 s="2">
        <v>17.41</v>
      </c>
      <c r="H238">
        <v>5</v>
      </c>
      <c r="I238" s="2">
        <v>4.3525</v>
      </c>
      <c r="J238" s="2">
        <v>91.402500000000003</v>
      </c>
      <c r="K238" s="1">
        <v>43493</v>
      </c>
      <c r="L238">
        <f t="shared" si="6"/>
        <v>28</v>
      </c>
      <c r="M238" t="str">
        <f t="shared" si="7"/>
        <v>Monday</v>
      </c>
      <c r="N238" s="13">
        <v>0.63611111111111107</v>
      </c>
      <c r="O238" t="s">
        <v>33</v>
      </c>
      <c r="P238" s="2">
        <v>87.05</v>
      </c>
      <c r="Q238" s="3">
        <v>4.7600000000000003E-2</v>
      </c>
      <c r="R238" s="2">
        <v>4.3525</v>
      </c>
      <c r="S238" s="4">
        <v>4.9000000000000004</v>
      </c>
    </row>
    <row r="239" spans="1:19" x14ac:dyDescent="0.25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 s="2">
        <v>44.22</v>
      </c>
      <c r="H239">
        <v>5</v>
      </c>
      <c r="I239" s="2">
        <v>11.055</v>
      </c>
      <c r="J239" s="2">
        <v>232.155</v>
      </c>
      <c r="K239" s="1">
        <v>43529</v>
      </c>
      <c r="L239">
        <f t="shared" si="6"/>
        <v>5</v>
      </c>
      <c r="M239" t="str">
        <f t="shared" si="7"/>
        <v>Tuesday</v>
      </c>
      <c r="N239" s="13">
        <v>0.71319444444444446</v>
      </c>
      <c r="O239" t="s">
        <v>33</v>
      </c>
      <c r="P239" s="2">
        <v>221.1</v>
      </c>
      <c r="Q239" s="3">
        <v>4.7600000000000003E-2</v>
      </c>
      <c r="R239" s="2">
        <v>11.055</v>
      </c>
      <c r="S239" s="4">
        <v>8.6</v>
      </c>
    </row>
    <row r="240" spans="1:19" x14ac:dyDescent="0.2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 s="2">
        <v>13.22</v>
      </c>
      <c r="H240">
        <v>5</v>
      </c>
      <c r="I240" s="2">
        <v>3.3050000000000002</v>
      </c>
      <c r="J240" s="2">
        <v>69.405000000000001</v>
      </c>
      <c r="K240" s="1">
        <v>43526</v>
      </c>
      <c r="L240">
        <f t="shared" si="6"/>
        <v>2</v>
      </c>
      <c r="M240" t="str">
        <f t="shared" si="7"/>
        <v>Saturday</v>
      </c>
      <c r="N240" s="13">
        <v>0.80972222222222223</v>
      </c>
      <c r="O240" t="s">
        <v>29</v>
      </c>
      <c r="P240" s="2">
        <v>66.099999999999994</v>
      </c>
      <c r="Q240" s="3">
        <v>4.7600000000000003E-2</v>
      </c>
      <c r="R240" s="2">
        <v>3.3050000000000002</v>
      </c>
      <c r="S240" s="4">
        <v>4.3</v>
      </c>
    </row>
    <row r="241" spans="1:19" x14ac:dyDescent="0.25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 s="2">
        <v>89.69</v>
      </c>
      <c r="H241">
        <v>1</v>
      </c>
      <c r="I241" s="2">
        <v>4.4844999999999997</v>
      </c>
      <c r="J241" s="2">
        <v>94.174499999999995</v>
      </c>
      <c r="K241" s="1">
        <v>43476</v>
      </c>
      <c r="L241">
        <f t="shared" si="6"/>
        <v>11</v>
      </c>
      <c r="M241" t="str">
        <f t="shared" si="7"/>
        <v>Friday</v>
      </c>
      <c r="N241" s="13">
        <v>0.47222222222222221</v>
      </c>
      <c r="O241" t="s">
        <v>23</v>
      </c>
      <c r="P241" s="2">
        <v>89.69</v>
      </c>
      <c r="Q241" s="3">
        <v>4.7600000000000003E-2</v>
      </c>
      <c r="R241" s="2">
        <v>4.4844999999999997</v>
      </c>
      <c r="S241" s="4">
        <v>4.9000000000000004</v>
      </c>
    </row>
    <row r="242" spans="1:19" x14ac:dyDescent="0.25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 s="2">
        <v>24.94</v>
      </c>
      <c r="H242">
        <v>9</v>
      </c>
      <c r="I242" s="2">
        <v>11.223000000000001</v>
      </c>
      <c r="J242" s="2">
        <v>235.68299999999999</v>
      </c>
      <c r="K242" s="1">
        <v>43476</v>
      </c>
      <c r="L242">
        <f t="shared" si="6"/>
        <v>11</v>
      </c>
      <c r="M242" t="str">
        <f t="shared" si="7"/>
        <v>Friday</v>
      </c>
      <c r="N242" s="13">
        <v>0.7006944444444444</v>
      </c>
      <c r="O242" t="s">
        <v>33</v>
      </c>
      <c r="P242" s="2">
        <v>224.46</v>
      </c>
      <c r="Q242" s="3">
        <v>4.7600000000000003E-2</v>
      </c>
      <c r="R242" s="2">
        <v>11.223000000000001</v>
      </c>
      <c r="S242" s="4">
        <v>5.6</v>
      </c>
    </row>
    <row r="243" spans="1:19" x14ac:dyDescent="0.25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 s="2">
        <v>59.77</v>
      </c>
      <c r="H243">
        <v>2</v>
      </c>
      <c r="I243" s="2">
        <v>5.9770000000000003</v>
      </c>
      <c r="J243" s="2">
        <v>125.517</v>
      </c>
      <c r="K243" s="1">
        <v>43535</v>
      </c>
      <c r="L243">
        <f t="shared" si="6"/>
        <v>11</v>
      </c>
      <c r="M243" t="str">
        <f t="shared" si="7"/>
        <v>Monday</v>
      </c>
      <c r="N243" s="13">
        <v>0.50069444444444444</v>
      </c>
      <c r="O243" t="s">
        <v>33</v>
      </c>
      <c r="P243" s="2">
        <v>119.54</v>
      </c>
      <c r="Q243" s="3">
        <v>4.7600000000000003E-2</v>
      </c>
      <c r="R243" s="2">
        <v>5.9770000000000003</v>
      </c>
      <c r="S243" s="4">
        <v>5.8</v>
      </c>
    </row>
    <row r="244" spans="1:19" x14ac:dyDescent="0.25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 s="2">
        <v>93.2</v>
      </c>
      <c r="H244">
        <v>2</v>
      </c>
      <c r="I244" s="2">
        <v>9.32</v>
      </c>
      <c r="J244" s="2">
        <v>195.72</v>
      </c>
      <c r="K244" s="1">
        <v>43524</v>
      </c>
      <c r="L244">
        <f t="shared" si="6"/>
        <v>28</v>
      </c>
      <c r="M244" t="str">
        <f t="shared" si="7"/>
        <v>Thursday</v>
      </c>
      <c r="N244" s="13">
        <v>0.77569444444444446</v>
      </c>
      <c r="O244" t="s">
        <v>33</v>
      </c>
      <c r="P244" s="2">
        <v>186.4</v>
      </c>
      <c r="Q244" s="3">
        <v>4.7600000000000003E-2</v>
      </c>
      <c r="R244" s="2">
        <v>9.32</v>
      </c>
      <c r="S244" s="4">
        <v>6</v>
      </c>
    </row>
    <row r="245" spans="1:19" x14ac:dyDescent="0.25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 s="2">
        <v>62.65</v>
      </c>
      <c r="H245">
        <v>4</v>
      </c>
      <c r="I245" s="2">
        <v>12.53</v>
      </c>
      <c r="J245" s="2">
        <v>263.13</v>
      </c>
      <c r="K245" s="1">
        <v>43470</v>
      </c>
      <c r="L245">
        <f t="shared" si="6"/>
        <v>5</v>
      </c>
      <c r="M245" t="str">
        <f t="shared" si="7"/>
        <v>Saturday</v>
      </c>
      <c r="N245" s="13">
        <v>0.47569444444444442</v>
      </c>
      <c r="O245" t="s">
        <v>29</v>
      </c>
      <c r="P245" s="2">
        <v>250.6</v>
      </c>
      <c r="Q245" s="3">
        <v>4.7600000000000003E-2</v>
      </c>
      <c r="R245" s="2">
        <v>12.53</v>
      </c>
      <c r="S245" s="4">
        <v>4.2</v>
      </c>
    </row>
    <row r="246" spans="1:19" x14ac:dyDescent="0.25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 s="2">
        <v>93.87</v>
      </c>
      <c r="H246">
        <v>8</v>
      </c>
      <c r="I246" s="2">
        <v>37.548000000000002</v>
      </c>
      <c r="J246" s="2">
        <v>788.50800000000004</v>
      </c>
      <c r="K246" s="1">
        <v>43498</v>
      </c>
      <c r="L246">
        <f t="shared" si="6"/>
        <v>2</v>
      </c>
      <c r="M246" t="str">
        <f t="shared" si="7"/>
        <v>Saturday</v>
      </c>
      <c r="N246" s="13">
        <v>0.77916666666666667</v>
      </c>
      <c r="O246" t="s">
        <v>33</v>
      </c>
      <c r="P246" s="2">
        <v>750.96</v>
      </c>
      <c r="Q246" s="3">
        <v>4.7600000000000003E-2</v>
      </c>
      <c r="R246" s="2">
        <v>37.548000000000002</v>
      </c>
      <c r="S246" s="4">
        <v>8.3000000000000007</v>
      </c>
    </row>
    <row r="247" spans="1:19" x14ac:dyDescent="0.25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 s="2">
        <v>47.59</v>
      </c>
      <c r="H247">
        <v>8</v>
      </c>
      <c r="I247" s="2">
        <v>19.036000000000001</v>
      </c>
      <c r="J247" s="2">
        <v>399.75599999999997</v>
      </c>
      <c r="K247" s="1">
        <v>43466</v>
      </c>
      <c r="L247">
        <f t="shared" si="6"/>
        <v>1</v>
      </c>
      <c r="M247" t="str">
        <f t="shared" si="7"/>
        <v>Tuesday</v>
      </c>
      <c r="N247" s="13">
        <v>0.61597222222222225</v>
      </c>
      <c r="O247" t="s">
        <v>29</v>
      </c>
      <c r="P247" s="2">
        <v>380.72</v>
      </c>
      <c r="Q247" s="3">
        <v>4.7600000000000003E-2</v>
      </c>
      <c r="R247" s="2">
        <v>19.036000000000001</v>
      </c>
      <c r="S247" s="4">
        <v>5.7</v>
      </c>
    </row>
    <row r="248" spans="1:19" x14ac:dyDescent="0.2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 s="2">
        <v>81.400000000000006</v>
      </c>
      <c r="H248">
        <v>3</v>
      </c>
      <c r="I248" s="2">
        <v>12.21</v>
      </c>
      <c r="J248" s="2">
        <v>256.41000000000003</v>
      </c>
      <c r="K248" s="1">
        <v>43505</v>
      </c>
      <c r="L248">
        <f t="shared" si="6"/>
        <v>9</v>
      </c>
      <c r="M248" t="str">
        <f t="shared" si="7"/>
        <v>Saturday</v>
      </c>
      <c r="N248" s="13">
        <v>0.82152777777777775</v>
      </c>
      <c r="O248" t="s">
        <v>29</v>
      </c>
      <c r="P248" s="2">
        <v>244.2</v>
      </c>
      <c r="Q248" s="3">
        <v>4.7600000000000003E-2</v>
      </c>
      <c r="R248" s="2">
        <v>12.21</v>
      </c>
      <c r="S248" s="4">
        <v>4.8</v>
      </c>
    </row>
    <row r="249" spans="1:19" x14ac:dyDescent="0.25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 s="2">
        <v>17.940000000000001</v>
      </c>
      <c r="H249">
        <v>5</v>
      </c>
      <c r="I249" s="2">
        <v>4.4850000000000003</v>
      </c>
      <c r="J249" s="2">
        <v>94.185000000000002</v>
      </c>
      <c r="K249" s="1">
        <v>43488</v>
      </c>
      <c r="L249">
        <f t="shared" si="6"/>
        <v>23</v>
      </c>
      <c r="M249" t="str">
        <f t="shared" si="7"/>
        <v>Wednesday</v>
      </c>
      <c r="N249" s="13">
        <v>0.58611111111111114</v>
      </c>
      <c r="O249" t="s">
        <v>23</v>
      </c>
      <c r="P249" s="2">
        <v>89.7</v>
      </c>
      <c r="Q249" s="3">
        <v>4.7600000000000003E-2</v>
      </c>
      <c r="R249" s="2">
        <v>4.4850000000000003</v>
      </c>
      <c r="S249" s="4">
        <v>6.8</v>
      </c>
    </row>
    <row r="250" spans="1:19" x14ac:dyDescent="0.25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 s="2">
        <v>77.72</v>
      </c>
      <c r="H250">
        <v>4</v>
      </c>
      <c r="I250" s="2">
        <v>15.544</v>
      </c>
      <c r="J250" s="2">
        <v>326.42399999999998</v>
      </c>
      <c r="K250" s="1">
        <v>43472</v>
      </c>
      <c r="L250">
        <f t="shared" si="6"/>
        <v>7</v>
      </c>
      <c r="M250" t="str">
        <f t="shared" si="7"/>
        <v>Monday</v>
      </c>
      <c r="N250" s="13">
        <v>0.6743055555555556</v>
      </c>
      <c r="O250" t="s">
        <v>33</v>
      </c>
      <c r="P250" s="2">
        <v>310.88</v>
      </c>
      <c r="Q250" s="3">
        <v>4.7600000000000003E-2</v>
      </c>
      <c r="R250" s="2">
        <v>15.544</v>
      </c>
      <c r="S250" s="4">
        <v>8.8000000000000007</v>
      </c>
    </row>
    <row r="251" spans="1:19" x14ac:dyDescent="0.25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 s="2">
        <v>73.06</v>
      </c>
      <c r="H251">
        <v>7</v>
      </c>
      <c r="I251" s="2">
        <v>25.571000000000002</v>
      </c>
      <c r="J251" s="2">
        <v>536.99099999999999</v>
      </c>
      <c r="K251" s="1">
        <v>43479</v>
      </c>
      <c r="L251">
        <f t="shared" si="6"/>
        <v>14</v>
      </c>
      <c r="M251" t="str">
        <f t="shared" si="7"/>
        <v>Monday</v>
      </c>
      <c r="N251" s="13">
        <v>0.79583333333333328</v>
      </c>
      <c r="O251" t="s">
        <v>33</v>
      </c>
      <c r="P251" s="2">
        <v>511.42</v>
      </c>
      <c r="Q251" s="3">
        <v>4.7600000000000003E-2</v>
      </c>
      <c r="R251" s="2">
        <v>25.571000000000002</v>
      </c>
      <c r="S251" s="4">
        <v>4.2</v>
      </c>
    </row>
    <row r="252" spans="1:19" x14ac:dyDescent="0.25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 s="2">
        <v>46.55</v>
      </c>
      <c r="H252">
        <v>9</v>
      </c>
      <c r="I252" s="2">
        <v>20.947500000000002</v>
      </c>
      <c r="J252" s="2">
        <v>439.89749999999998</v>
      </c>
      <c r="K252" s="1">
        <v>43498</v>
      </c>
      <c r="L252">
        <f t="shared" si="6"/>
        <v>2</v>
      </c>
      <c r="M252" t="str">
        <f t="shared" si="7"/>
        <v>Saturday</v>
      </c>
      <c r="N252" s="13">
        <v>0.64861111111111114</v>
      </c>
      <c r="O252" t="s">
        <v>23</v>
      </c>
      <c r="P252" s="2">
        <v>418.95</v>
      </c>
      <c r="Q252" s="3">
        <v>4.7600000000000003E-2</v>
      </c>
      <c r="R252" s="2">
        <v>20.947500000000002</v>
      </c>
      <c r="S252" s="4">
        <v>6.4</v>
      </c>
    </row>
    <row r="253" spans="1:19" x14ac:dyDescent="0.25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 s="2">
        <v>35.19</v>
      </c>
      <c r="H253">
        <v>10</v>
      </c>
      <c r="I253" s="2">
        <v>17.594999999999999</v>
      </c>
      <c r="J253" s="2">
        <v>369.495</v>
      </c>
      <c r="K253" s="1">
        <v>43541</v>
      </c>
      <c r="L253">
        <f t="shared" si="6"/>
        <v>17</v>
      </c>
      <c r="M253" t="str">
        <f t="shared" si="7"/>
        <v>Sunday</v>
      </c>
      <c r="N253" s="13">
        <v>0.79583333333333328</v>
      </c>
      <c r="O253" t="s">
        <v>33</v>
      </c>
      <c r="P253" s="2">
        <v>351.9</v>
      </c>
      <c r="Q253" s="3">
        <v>4.7600000000000003E-2</v>
      </c>
      <c r="R253" s="2">
        <v>17.594999999999999</v>
      </c>
      <c r="S253" s="4">
        <v>8.4</v>
      </c>
    </row>
    <row r="254" spans="1:19" x14ac:dyDescent="0.25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 s="2">
        <v>14.39</v>
      </c>
      <c r="H254">
        <v>2</v>
      </c>
      <c r="I254" s="2">
        <v>1.4390000000000001</v>
      </c>
      <c r="J254" s="2">
        <v>30.219000000000001</v>
      </c>
      <c r="K254" s="1">
        <v>43526</v>
      </c>
      <c r="L254">
        <f t="shared" si="6"/>
        <v>2</v>
      </c>
      <c r="M254" t="str">
        <f t="shared" si="7"/>
        <v>Saturday</v>
      </c>
      <c r="N254" s="13">
        <v>0.82222222222222219</v>
      </c>
      <c r="O254" t="s">
        <v>33</v>
      </c>
      <c r="P254" s="2">
        <v>28.78</v>
      </c>
      <c r="Q254" s="3">
        <v>4.7600000000000003E-2</v>
      </c>
      <c r="R254" s="2">
        <v>1.4390000000000001</v>
      </c>
      <c r="S254" s="4">
        <v>7.2</v>
      </c>
    </row>
    <row r="255" spans="1:19" x14ac:dyDescent="0.25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 s="2">
        <v>23.75</v>
      </c>
      <c r="H255">
        <v>4</v>
      </c>
      <c r="I255" s="2">
        <v>4.75</v>
      </c>
      <c r="J255" s="2">
        <v>99.75</v>
      </c>
      <c r="K255" s="1">
        <v>43540</v>
      </c>
      <c r="L255">
        <f t="shared" si="6"/>
        <v>16</v>
      </c>
      <c r="M255" t="str">
        <f t="shared" si="7"/>
        <v>Saturday</v>
      </c>
      <c r="N255" s="13">
        <v>0.47361111111111109</v>
      </c>
      <c r="O255" t="s">
        <v>29</v>
      </c>
      <c r="P255" s="2">
        <v>95</v>
      </c>
      <c r="Q255" s="3">
        <v>4.7600000000000003E-2</v>
      </c>
      <c r="R255" s="2">
        <v>4.75</v>
      </c>
      <c r="S255" s="4">
        <v>5.2</v>
      </c>
    </row>
    <row r="256" spans="1:19" x14ac:dyDescent="0.25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 s="2">
        <v>58.9</v>
      </c>
      <c r="H256">
        <v>8</v>
      </c>
      <c r="I256" s="2">
        <v>23.56</v>
      </c>
      <c r="J256" s="2">
        <v>494.76</v>
      </c>
      <c r="K256" s="1">
        <v>43471</v>
      </c>
      <c r="L256">
        <f t="shared" si="6"/>
        <v>6</v>
      </c>
      <c r="M256" t="str">
        <f t="shared" si="7"/>
        <v>Sunday</v>
      </c>
      <c r="N256" s="13">
        <v>0.47430555555555554</v>
      </c>
      <c r="O256" t="s">
        <v>29</v>
      </c>
      <c r="P256" s="2">
        <v>471.2</v>
      </c>
      <c r="Q256" s="3">
        <v>4.7600000000000003E-2</v>
      </c>
      <c r="R256" s="2">
        <v>23.56</v>
      </c>
      <c r="S256" s="4">
        <v>8.9</v>
      </c>
    </row>
    <row r="257" spans="1:19" x14ac:dyDescent="0.25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 s="2">
        <v>32.619999999999997</v>
      </c>
      <c r="H257">
        <v>4</v>
      </c>
      <c r="I257" s="2">
        <v>6.524</v>
      </c>
      <c r="J257" s="2">
        <v>137.00399999999999</v>
      </c>
      <c r="K257" s="1">
        <v>43494</v>
      </c>
      <c r="L257">
        <f t="shared" si="6"/>
        <v>29</v>
      </c>
      <c r="M257" t="str">
        <f t="shared" si="7"/>
        <v>Tuesday</v>
      </c>
      <c r="N257" s="13">
        <v>0.59166666666666667</v>
      </c>
      <c r="O257" t="s">
        <v>29</v>
      </c>
      <c r="P257" s="2">
        <v>130.47999999999999</v>
      </c>
      <c r="Q257" s="3">
        <v>4.7600000000000003E-2</v>
      </c>
      <c r="R257" s="2">
        <v>6.524</v>
      </c>
      <c r="S257" s="4">
        <v>9</v>
      </c>
    </row>
    <row r="258" spans="1:19" x14ac:dyDescent="0.25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 s="2">
        <v>66.349999999999994</v>
      </c>
      <c r="H258">
        <v>1</v>
      </c>
      <c r="I258" s="2">
        <v>3.3174999999999999</v>
      </c>
      <c r="J258" s="2">
        <v>69.667500000000004</v>
      </c>
      <c r="K258" s="1">
        <v>43496</v>
      </c>
      <c r="L258">
        <f t="shared" si="6"/>
        <v>31</v>
      </c>
      <c r="M258" t="str">
        <f t="shared" si="7"/>
        <v>Thursday</v>
      </c>
      <c r="N258" s="13">
        <v>0.44861111111111113</v>
      </c>
      <c r="O258" t="s">
        <v>33</v>
      </c>
      <c r="P258" s="2">
        <v>66.349999999999994</v>
      </c>
      <c r="Q258" s="3">
        <v>4.7600000000000003E-2</v>
      </c>
      <c r="R258" s="2">
        <v>3.3174999999999999</v>
      </c>
      <c r="S258" s="4">
        <v>9.6999999999999993</v>
      </c>
    </row>
    <row r="259" spans="1:19" x14ac:dyDescent="0.25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 s="2">
        <v>25.91</v>
      </c>
      <c r="H259">
        <v>6</v>
      </c>
      <c r="I259" s="2">
        <v>7.7729999999999997</v>
      </c>
      <c r="J259" s="2">
        <v>163.233</v>
      </c>
      <c r="K259" s="1">
        <v>43501</v>
      </c>
      <c r="L259">
        <f t="shared" ref="L259:L322" si="8">DAY(K259)</f>
        <v>5</v>
      </c>
      <c r="M259" t="str">
        <f t="shared" ref="M259:M322" si="9">TEXT(K259, "[$-0809]dddd")</f>
        <v>Tuesday</v>
      </c>
      <c r="N259" s="13">
        <v>0.42777777777777776</v>
      </c>
      <c r="O259" t="s">
        <v>23</v>
      </c>
      <c r="P259" s="2">
        <v>155.46</v>
      </c>
      <c r="Q259" s="3">
        <v>4.7600000000000003E-2</v>
      </c>
      <c r="R259" s="2">
        <v>7.7729999999999997</v>
      </c>
      <c r="S259" s="4">
        <v>8.6999999999999993</v>
      </c>
    </row>
    <row r="260" spans="1:19" x14ac:dyDescent="0.25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 s="2">
        <v>32.25</v>
      </c>
      <c r="H260">
        <v>4</v>
      </c>
      <c r="I260" s="2">
        <v>6.45</v>
      </c>
      <c r="J260" s="2">
        <v>135.44999999999999</v>
      </c>
      <c r="K260" s="1">
        <v>43509</v>
      </c>
      <c r="L260">
        <f t="shared" si="8"/>
        <v>13</v>
      </c>
      <c r="M260" t="str">
        <f t="shared" si="9"/>
        <v>Wednesday</v>
      </c>
      <c r="N260" s="13">
        <v>0.52638888888888891</v>
      </c>
      <c r="O260" t="s">
        <v>23</v>
      </c>
      <c r="P260" s="2">
        <v>129</v>
      </c>
      <c r="Q260" s="3">
        <v>4.7600000000000003E-2</v>
      </c>
      <c r="R260" s="2">
        <v>6.45</v>
      </c>
      <c r="S260" s="4">
        <v>6.5</v>
      </c>
    </row>
    <row r="261" spans="1:19" x14ac:dyDescent="0.25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 s="2">
        <v>65.94</v>
      </c>
      <c r="H261">
        <v>4</v>
      </c>
      <c r="I261" s="2">
        <v>13.188000000000001</v>
      </c>
      <c r="J261" s="2">
        <v>276.94799999999998</v>
      </c>
      <c r="K261" s="1">
        <v>43503</v>
      </c>
      <c r="L261">
        <f t="shared" si="8"/>
        <v>7</v>
      </c>
      <c r="M261" t="str">
        <f t="shared" si="9"/>
        <v>Thursday</v>
      </c>
      <c r="N261" s="13">
        <v>0.54513888888888884</v>
      </c>
      <c r="O261" t="s">
        <v>33</v>
      </c>
      <c r="P261" s="2">
        <v>263.76</v>
      </c>
      <c r="Q261" s="3">
        <v>4.7600000000000003E-2</v>
      </c>
      <c r="R261" s="2">
        <v>13.188000000000001</v>
      </c>
      <c r="S261" s="4">
        <v>6.9</v>
      </c>
    </row>
    <row r="262" spans="1:19" x14ac:dyDescent="0.25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 s="2">
        <v>75.06</v>
      </c>
      <c r="H262">
        <v>9</v>
      </c>
      <c r="I262" s="2">
        <v>33.777000000000001</v>
      </c>
      <c r="J262" s="2">
        <v>709.31700000000001</v>
      </c>
      <c r="K262" s="1">
        <v>43543</v>
      </c>
      <c r="L262">
        <f t="shared" si="8"/>
        <v>19</v>
      </c>
      <c r="M262" t="str">
        <f t="shared" si="9"/>
        <v>Tuesday</v>
      </c>
      <c r="N262" s="13">
        <v>0.55902777777777779</v>
      </c>
      <c r="O262" t="s">
        <v>23</v>
      </c>
      <c r="P262" s="2">
        <v>675.54</v>
      </c>
      <c r="Q262" s="3">
        <v>4.7600000000000003E-2</v>
      </c>
      <c r="R262" s="2">
        <v>33.777000000000001</v>
      </c>
      <c r="S262" s="4">
        <v>6.2</v>
      </c>
    </row>
    <row r="263" spans="1:19" x14ac:dyDescent="0.25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 s="2">
        <v>16.45</v>
      </c>
      <c r="H263">
        <v>4</v>
      </c>
      <c r="I263" s="2">
        <v>3.29</v>
      </c>
      <c r="J263" s="2">
        <v>69.09</v>
      </c>
      <c r="K263" s="1">
        <v>43531</v>
      </c>
      <c r="L263">
        <f t="shared" si="8"/>
        <v>7</v>
      </c>
      <c r="M263" t="str">
        <f t="shared" si="9"/>
        <v>Thursday</v>
      </c>
      <c r="N263" s="13">
        <v>0.62013888888888891</v>
      </c>
      <c r="O263" t="s">
        <v>23</v>
      </c>
      <c r="P263" s="2">
        <v>65.8</v>
      </c>
      <c r="Q263" s="3">
        <v>4.7600000000000003E-2</v>
      </c>
      <c r="R263" s="2">
        <v>3.29</v>
      </c>
      <c r="S263" s="4">
        <v>5.6</v>
      </c>
    </row>
    <row r="264" spans="1:19" x14ac:dyDescent="0.2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 s="2">
        <v>38.299999999999997</v>
      </c>
      <c r="H264">
        <v>4</v>
      </c>
      <c r="I264" s="2">
        <v>7.66</v>
      </c>
      <c r="J264" s="2">
        <v>160.86000000000001</v>
      </c>
      <c r="K264" s="1">
        <v>43537</v>
      </c>
      <c r="L264">
        <f t="shared" si="8"/>
        <v>13</v>
      </c>
      <c r="M264" t="str">
        <f t="shared" si="9"/>
        <v>Wednesday</v>
      </c>
      <c r="N264" s="13">
        <v>0.80694444444444446</v>
      </c>
      <c r="O264" t="s">
        <v>29</v>
      </c>
      <c r="P264" s="2">
        <v>153.19999999999999</v>
      </c>
      <c r="Q264" s="3">
        <v>4.7600000000000003E-2</v>
      </c>
      <c r="R264" s="2">
        <v>7.66</v>
      </c>
      <c r="S264" s="4">
        <v>5.7</v>
      </c>
    </row>
    <row r="265" spans="1:19" x14ac:dyDescent="0.2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 s="2">
        <v>22.24</v>
      </c>
      <c r="H265">
        <v>10</v>
      </c>
      <c r="I265" s="2">
        <v>11.12</v>
      </c>
      <c r="J265" s="2">
        <v>233.52</v>
      </c>
      <c r="K265" s="1">
        <v>43505</v>
      </c>
      <c r="L265">
        <f t="shared" si="8"/>
        <v>9</v>
      </c>
      <c r="M265" t="str">
        <f t="shared" si="9"/>
        <v>Saturday</v>
      </c>
      <c r="N265" s="13">
        <v>0.45833333333333331</v>
      </c>
      <c r="O265" t="s">
        <v>29</v>
      </c>
      <c r="P265" s="2">
        <v>222.4</v>
      </c>
      <c r="Q265" s="3">
        <v>4.7600000000000003E-2</v>
      </c>
      <c r="R265" s="2">
        <v>11.12</v>
      </c>
      <c r="S265" s="4">
        <v>4.2</v>
      </c>
    </row>
    <row r="266" spans="1:19" x14ac:dyDescent="0.25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 s="2">
        <v>54.45</v>
      </c>
      <c r="H266">
        <v>1</v>
      </c>
      <c r="I266" s="2">
        <v>2.7225000000000001</v>
      </c>
      <c r="J266" s="2">
        <v>57.172499999999999</v>
      </c>
      <c r="K266" s="1">
        <v>43522</v>
      </c>
      <c r="L266">
        <f t="shared" si="8"/>
        <v>26</v>
      </c>
      <c r="M266" t="str">
        <f t="shared" si="9"/>
        <v>Tuesday</v>
      </c>
      <c r="N266" s="13">
        <v>0.80833333333333335</v>
      </c>
      <c r="O266" t="s">
        <v>23</v>
      </c>
      <c r="P266" s="2">
        <v>54.45</v>
      </c>
      <c r="Q266" s="3">
        <v>4.7600000000000003E-2</v>
      </c>
      <c r="R266" s="2">
        <v>2.7225000000000001</v>
      </c>
      <c r="S266" s="4">
        <v>7.9</v>
      </c>
    </row>
    <row r="267" spans="1:19" x14ac:dyDescent="0.25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 s="2">
        <v>98.4</v>
      </c>
      <c r="H267">
        <v>7</v>
      </c>
      <c r="I267" s="2">
        <v>34.44</v>
      </c>
      <c r="J267" s="2">
        <v>723.24</v>
      </c>
      <c r="K267" s="1">
        <v>43536</v>
      </c>
      <c r="L267">
        <f t="shared" si="8"/>
        <v>12</v>
      </c>
      <c r="M267" t="str">
        <f t="shared" si="9"/>
        <v>Tuesday</v>
      </c>
      <c r="N267" s="13">
        <v>0.52986111111111112</v>
      </c>
      <c r="O267" t="s">
        <v>33</v>
      </c>
      <c r="P267" s="2">
        <v>688.8</v>
      </c>
      <c r="Q267" s="3">
        <v>4.7600000000000003E-2</v>
      </c>
      <c r="R267" s="2">
        <v>34.44</v>
      </c>
      <c r="S267" s="4">
        <v>8.6999999999999993</v>
      </c>
    </row>
    <row r="268" spans="1:19" x14ac:dyDescent="0.25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 s="2">
        <v>35.47</v>
      </c>
      <c r="H268">
        <v>4</v>
      </c>
      <c r="I268" s="2">
        <v>7.0940000000000003</v>
      </c>
      <c r="J268" s="2">
        <v>148.97399999999999</v>
      </c>
      <c r="K268" s="1">
        <v>43538</v>
      </c>
      <c r="L268">
        <f t="shared" si="8"/>
        <v>14</v>
      </c>
      <c r="M268" t="str">
        <f t="shared" si="9"/>
        <v>Thursday</v>
      </c>
      <c r="N268" s="13">
        <v>0.72361111111111109</v>
      </c>
      <c r="O268" t="s">
        <v>33</v>
      </c>
      <c r="P268" s="2">
        <v>141.88</v>
      </c>
      <c r="Q268" s="3">
        <v>4.7600000000000003E-2</v>
      </c>
      <c r="R268" s="2">
        <v>7.0940000000000003</v>
      </c>
      <c r="S268" s="4">
        <v>6.9</v>
      </c>
    </row>
    <row r="269" spans="1:19" x14ac:dyDescent="0.2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 s="2">
        <v>74.599999999999994</v>
      </c>
      <c r="H269">
        <v>10</v>
      </c>
      <c r="I269" s="2">
        <v>37.299999999999997</v>
      </c>
      <c r="J269" s="2">
        <v>783.3</v>
      </c>
      <c r="K269" s="1">
        <v>43473</v>
      </c>
      <c r="L269">
        <f t="shared" si="8"/>
        <v>8</v>
      </c>
      <c r="M269" t="str">
        <f t="shared" si="9"/>
        <v>Tuesday</v>
      </c>
      <c r="N269" s="13">
        <v>0.87152777777777779</v>
      </c>
      <c r="O269" t="s">
        <v>29</v>
      </c>
      <c r="P269" s="2">
        <v>746</v>
      </c>
      <c r="Q269" s="3">
        <v>4.7600000000000003E-2</v>
      </c>
      <c r="R269" s="2">
        <v>37.299999999999997</v>
      </c>
      <c r="S269" s="4">
        <v>9.5</v>
      </c>
    </row>
    <row r="270" spans="1:19" x14ac:dyDescent="0.25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 s="2">
        <v>70.739999999999995</v>
      </c>
      <c r="H270">
        <v>4</v>
      </c>
      <c r="I270" s="2">
        <v>14.148</v>
      </c>
      <c r="J270" s="2">
        <v>297.108</v>
      </c>
      <c r="K270" s="1">
        <v>43470</v>
      </c>
      <c r="L270">
        <f t="shared" si="8"/>
        <v>5</v>
      </c>
      <c r="M270" t="str">
        <f t="shared" si="9"/>
        <v>Saturday</v>
      </c>
      <c r="N270" s="13">
        <v>0.67013888888888884</v>
      </c>
      <c r="O270" t="s">
        <v>33</v>
      </c>
      <c r="P270" s="2">
        <v>282.95999999999998</v>
      </c>
      <c r="Q270" s="3">
        <v>4.7600000000000003E-2</v>
      </c>
      <c r="R270" s="2">
        <v>14.148</v>
      </c>
      <c r="S270" s="4">
        <v>4.4000000000000004</v>
      </c>
    </row>
    <row r="271" spans="1:19" x14ac:dyDescent="0.25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 s="2">
        <v>35.54</v>
      </c>
      <c r="H271">
        <v>10</v>
      </c>
      <c r="I271" s="2">
        <v>17.77</v>
      </c>
      <c r="J271" s="2">
        <v>373.17</v>
      </c>
      <c r="K271" s="1">
        <v>43469</v>
      </c>
      <c r="L271">
        <f t="shared" si="8"/>
        <v>4</v>
      </c>
      <c r="M271" t="str">
        <f t="shared" si="9"/>
        <v>Friday</v>
      </c>
      <c r="N271" s="13">
        <v>0.56527777777777777</v>
      </c>
      <c r="O271" t="s">
        <v>23</v>
      </c>
      <c r="P271" s="2">
        <v>355.4</v>
      </c>
      <c r="Q271" s="3">
        <v>4.7600000000000003E-2</v>
      </c>
      <c r="R271" s="2">
        <v>17.77</v>
      </c>
      <c r="S271" s="4">
        <v>7</v>
      </c>
    </row>
    <row r="272" spans="1:19" x14ac:dyDescent="0.2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 s="2">
        <v>67.430000000000007</v>
      </c>
      <c r="H272">
        <v>5</v>
      </c>
      <c r="I272" s="2">
        <v>16.857500000000002</v>
      </c>
      <c r="J272" s="2">
        <v>354.00749999999999</v>
      </c>
      <c r="K272" s="1">
        <v>43530</v>
      </c>
      <c r="L272">
        <f t="shared" si="8"/>
        <v>6</v>
      </c>
      <c r="M272" t="str">
        <f t="shared" si="9"/>
        <v>Wednesday</v>
      </c>
      <c r="N272" s="13">
        <v>0.75902777777777775</v>
      </c>
      <c r="O272" t="s">
        <v>23</v>
      </c>
      <c r="P272" s="2">
        <v>337.15</v>
      </c>
      <c r="Q272" s="3">
        <v>4.7600000000000003E-2</v>
      </c>
      <c r="R272" s="2">
        <v>16.857500000000002</v>
      </c>
      <c r="S272" s="4">
        <v>6.3</v>
      </c>
    </row>
    <row r="273" spans="1:19" x14ac:dyDescent="0.25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 s="2">
        <v>21.12</v>
      </c>
      <c r="H273">
        <v>2</v>
      </c>
      <c r="I273" s="2">
        <v>2.1120000000000001</v>
      </c>
      <c r="J273" s="2">
        <v>44.351999999999997</v>
      </c>
      <c r="K273" s="1">
        <v>43468</v>
      </c>
      <c r="L273">
        <f t="shared" si="8"/>
        <v>3</v>
      </c>
      <c r="M273" t="str">
        <f t="shared" si="9"/>
        <v>Thursday</v>
      </c>
      <c r="N273" s="13">
        <v>0.80347222222222225</v>
      </c>
      <c r="O273" t="s">
        <v>29</v>
      </c>
      <c r="P273" s="2">
        <v>42.24</v>
      </c>
      <c r="Q273" s="3">
        <v>4.7600000000000003E-2</v>
      </c>
      <c r="R273" s="2">
        <v>2.1120000000000001</v>
      </c>
      <c r="S273" s="4">
        <v>9.6999999999999993</v>
      </c>
    </row>
    <row r="274" spans="1:19" x14ac:dyDescent="0.25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 s="2">
        <v>21.54</v>
      </c>
      <c r="H274">
        <v>9</v>
      </c>
      <c r="I274" s="2">
        <v>9.6929999999999996</v>
      </c>
      <c r="J274" s="2">
        <v>203.553</v>
      </c>
      <c r="K274" s="1">
        <v>43472</v>
      </c>
      <c r="L274">
        <f t="shared" si="8"/>
        <v>7</v>
      </c>
      <c r="M274" t="str">
        <f t="shared" si="9"/>
        <v>Monday</v>
      </c>
      <c r="N274" s="13">
        <v>0.48888888888888887</v>
      </c>
      <c r="O274" t="s">
        <v>33</v>
      </c>
      <c r="P274" s="2">
        <v>193.86</v>
      </c>
      <c r="Q274" s="3">
        <v>4.7600000000000003E-2</v>
      </c>
      <c r="R274" s="2">
        <v>9.6929999999999996</v>
      </c>
      <c r="S274" s="4">
        <v>8.8000000000000007</v>
      </c>
    </row>
    <row r="275" spans="1:19" x14ac:dyDescent="0.2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 s="2">
        <v>12.03</v>
      </c>
      <c r="H275">
        <v>2</v>
      </c>
      <c r="I275" s="2">
        <v>1.2030000000000001</v>
      </c>
      <c r="J275" s="2">
        <v>25.263000000000002</v>
      </c>
      <c r="K275" s="1">
        <v>43492</v>
      </c>
      <c r="L275">
        <f t="shared" si="8"/>
        <v>27</v>
      </c>
      <c r="M275" t="str">
        <f t="shared" si="9"/>
        <v>Sunday</v>
      </c>
      <c r="N275" s="13">
        <v>0.66041666666666665</v>
      </c>
      <c r="O275" t="s">
        <v>29</v>
      </c>
      <c r="P275" s="2">
        <v>24.06</v>
      </c>
      <c r="Q275" s="3">
        <v>4.7600000000000003E-2</v>
      </c>
      <c r="R275" s="2">
        <v>1.2030000000000001</v>
      </c>
      <c r="S275" s="4">
        <v>5.0999999999999996</v>
      </c>
    </row>
    <row r="276" spans="1:19" x14ac:dyDescent="0.2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 s="2">
        <v>99.71</v>
      </c>
      <c r="H276">
        <v>6</v>
      </c>
      <c r="I276" s="2">
        <v>29.913</v>
      </c>
      <c r="J276" s="2">
        <v>628.173</v>
      </c>
      <c r="K276" s="1">
        <v>43522</v>
      </c>
      <c r="L276">
        <f t="shared" si="8"/>
        <v>26</v>
      </c>
      <c r="M276" t="str">
        <f t="shared" si="9"/>
        <v>Tuesday</v>
      </c>
      <c r="N276" s="13">
        <v>0.70277777777777772</v>
      </c>
      <c r="O276" t="s">
        <v>23</v>
      </c>
      <c r="P276" s="2">
        <v>598.26</v>
      </c>
      <c r="Q276" s="3">
        <v>4.7600000000000003E-2</v>
      </c>
      <c r="R276" s="2">
        <v>29.913</v>
      </c>
      <c r="S276" s="4">
        <v>7.9</v>
      </c>
    </row>
    <row r="277" spans="1:19" x14ac:dyDescent="0.25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 s="2">
        <v>47.97</v>
      </c>
      <c r="H277">
        <v>7</v>
      </c>
      <c r="I277" s="2">
        <v>16.7895</v>
      </c>
      <c r="J277" s="2">
        <v>352.5795</v>
      </c>
      <c r="K277" s="1">
        <v>43472</v>
      </c>
      <c r="L277">
        <f t="shared" si="8"/>
        <v>7</v>
      </c>
      <c r="M277" t="str">
        <f t="shared" si="9"/>
        <v>Monday</v>
      </c>
      <c r="N277" s="13">
        <v>0.86944444444444446</v>
      </c>
      <c r="O277" t="s">
        <v>29</v>
      </c>
      <c r="P277" s="2">
        <v>335.79</v>
      </c>
      <c r="Q277" s="3">
        <v>4.7600000000000003E-2</v>
      </c>
      <c r="R277" s="2">
        <v>16.7895</v>
      </c>
      <c r="S277" s="4">
        <v>6.2</v>
      </c>
    </row>
    <row r="278" spans="1:19" x14ac:dyDescent="0.25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 s="2">
        <v>21.82</v>
      </c>
      <c r="H278">
        <v>10</v>
      </c>
      <c r="I278" s="2">
        <v>10.91</v>
      </c>
      <c r="J278" s="2">
        <v>229.11</v>
      </c>
      <c r="K278" s="1">
        <v>43472</v>
      </c>
      <c r="L278">
        <f t="shared" si="8"/>
        <v>7</v>
      </c>
      <c r="M278" t="str">
        <f t="shared" si="9"/>
        <v>Monday</v>
      </c>
      <c r="N278" s="13">
        <v>0.73333333333333328</v>
      </c>
      <c r="O278" t="s">
        <v>29</v>
      </c>
      <c r="P278" s="2">
        <v>218.2</v>
      </c>
      <c r="Q278" s="3">
        <v>4.7600000000000003E-2</v>
      </c>
      <c r="R278" s="2">
        <v>10.91</v>
      </c>
      <c r="S278" s="4">
        <v>7.1</v>
      </c>
    </row>
    <row r="279" spans="1:19" x14ac:dyDescent="0.25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 s="2">
        <v>95.42</v>
      </c>
      <c r="H279">
        <v>4</v>
      </c>
      <c r="I279" s="2">
        <v>19.084</v>
      </c>
      <c r="J279" s="2">
        <v>400.76400000000001</v>
      </c>
      <c r="K279" s="1">
        <v>43498</v>
      </c>
      <c r="L279">
        <f t="shared" si="8"/>
        <v>2</v>
      </c>
      <c r="M279" t="str">
        <f t="shared" si="9"/>
        <v>Saturday</v>
      </c>
      <c r="N279" s="13">
        <v>0.55763888888888891</v>
      </c>
      <c r="O279" t="s">
        <v>23</v>
      </c>
      <c r="P279" s="2">
        <v>381.68</v>
      </c>
      <c r="Q279" s="3">
        <v>4.7600000000000003E-2</v>
      </c>
      <c r="R279" s="2">
        <v>19.084</v>
      </c>
      <c r="S279" s="4">
        <v>6.4</v>
      </c>
    </row>
    <row r="280" spans="1:19" x14ac:dyDescent="0.25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 s="2">
        <v>70.989999999999995</v>
      </c>
      <c r="H280">
        <v>10</v>
      </c>
      <c r="I280" s="2">
        <v>35.494999999999997</v>
      </c>
      <c r="J280" s="2">
        <v>745.39499999999998</v>
      </c>
      <c r="K280" s="1">
        <v>43544</v>
      </c>
      <c r="L280">
        <f t="shared" si="8"/>
        <v>20</v>
      </c>
      <c r="M280" t="str">
        <f t="shared" si="9"/>
        <v>Wednesday</v>
      </c>
      <c r="N280" s="13">
        <v>0.68611111111111112</v>
      </c>
      <c r="O280" t="s">
        <v>29</v>
      </c>
      <c r="P280" s="2">
        <v>709.9</v>
      </c>
      <c r="Q280" s="3">
        <v>4.7600000000000003E-2</v>
      </c>
      <c r="R280" s="2">
        <v>35.494999999999997</v>
      </c>
      <c r="S280" s="4">
        <v>5.7</v>
      </c>
    </row>
    <row r="281" spans="1:19" x14ac:dyDescent="0.25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 s="2">
        <v>44.02</v>
      </c>
      <c r="H281">
        <v>10</v>
      </c>
      <c r="I281" s="2">
        <v>22.01</v>
      </c>
      <c r="J281" s="2">
        <v>462.21</v>
      </c>
      <c r="K281" s="1">
        <v>43544</v>
      </c>
      <c r="L281">
        <f t="shared" si="8"/>
        <v>20</v>
      </c>
      <c r="M281" t="str">
        <f t="shared" si="9"/>
        <v>Wednesday</v>
      </c>
      <c r="N281" s="13">
        <v>0.83125000000000004</v>
      </c>
      <c r="O281" t="s">
        <v>33</v>
      </c>
      <c r="P281" s="2">
        <v>440.2</v>
      </c>
      <c r="Q281" s="3">
        <v>4.7600000000000003E-2</v>
      </c>
      <c r="R281" s="2">
        <v>22.01</v>
      </c>
      <c r="S281" s="4">
        <v>9.6</v>
      </c>
    </row>
    <row r="282" spans="1:19" x14ac:dyDescent="0.25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 s="2">
        <v>69.959999999999994</v>
      </c>
      <c r="H282">
        <v>8</v>
      </c>
      <c r="I282" s="2">
        <v>27.984000000000002</v>
      </c>
      <c r="J282" s="2">
        <v>587.66399999999999</v>
      </c>
      <c r="K282" s="1">
        <v>43511</v>
      </c>
      <c r="L282">
        <f t="shared" si="8"/>
        <v>15</v>
      </c>
      <c r="M282" t="str">
        <f t="shared" si="9"/>
        <v>Friday</v>
      </c>
      <c r="N282" s="13">
        <v>0.70902777777777781</v>
      </c>
      <c r="O282" t="s">
        <v>33</v>
      </c>
      <c r="P282" s="2">
        <v>559.67999999999995</v>
      </c>
      <c r="Q282" s="3">
        <v>4.7600000000000003E-2</v>
      </c>
      <c r="R282" s="2">
        <v>27.984000000000002</v>
      </c>
      <c r="S282" s="4">
        <v>6.4</v>
      </c>
    </row>
    <row r="283" spans="1:19" x14ac:dyDescent="0.25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 s="2">
        <v>37</v>
      </c>
      <c r="H283">
        <v>1</v>
      </c>
      <c r="I283" s="2">
        <v>1.85</v>
      </c>
      <c r="J283" s="2">
        <v>38.85</v>
      </c>
      <c r="K283" s="1">
        <v>43530</v>
      </c>
      <c r="L283">
        <f t="shared" si="8"/>
        <v>6</v>
      </c>
      <c r="M283" t="str">
        <f t="shared" si="9"/>
        <v>Wednesday</v>
      </c>
      <c r="N283" s="13">
        <v>0.56180555555555556</v>
      </c>
      <c r="O283" t="s">
        <v>33</v>
      </c>
      <c r="P283" s="2">
        <v>37</v>
      </c>
      <c r="Q283" s="3">
        <v>4.7600000000000003E-2</v>
      </c>
      <c r="R283" s="2">
        <v>1.85</v>
      </c>
      <c r="S283" s="4">
        <v>7.9</v>
      </c>
    </row>
    <row r="284" spans="1:19" x14ac:dyDescent="0.25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 s="2">
        <v>15.34</v>
      </c>
      <c r="H284">
        <v>1</v>
      </c>
      <c r="I284" s="2">
        <v>0.76700000000000002</v>
      </c>
      <c r="J284" s="2">
        <v>16.106999999999999</v>
      </c>
      <c r="K284" s="1">
        <v>43471</v>
      </c>
      <c r="L284">
        <f t="shared" si="8"/>
        <v>6</v>
      </c>
      <c r="M284" t="str">
        <f t="shared" si="9"/>
        <v>Sunday</v>
      </c>
      <c r="N284" s="13">
        <v>0.46458333333333335</v>
      </c>
      <c r="O284" t="s">
        <v>29</v>
      </c>
      <c r="P284" s="2">
        <v>15.34</v>
      </c>
      <c r="Q284" s="3">
        <v>4.7600000000000003E-2</v>
      </c>
      <c r="R284" s="2">
        <v>0.76700000000000002</v>
      </c>
      <c r="S284" s="4">
        <v>6.5</v>
      </c>
    </row>
    <row r="285" spans="1:19" x14ac:dyDescent="0.25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 s="2">
        <v>99.83</v>
      </c>
      <c r="H285">
        <v>6</v>
      </c>
      <c r="I285" s="2">
        <v>29.949000000000002</v>
      </c>
      <c r="J285" s="2">
        <v>628.92899999999997</v>
      </c>
      <c r="K285" s="1">
        <v>43528</v>
      </c>
      <c r="L285">
        <f t="shared" si="8"/>
        <v>4</v>
      </c>
      <c r="M285" t="str">
        <f t="shared" si="9"/>
        <v>Monday</v>
      </c>
      <c r="N285" s="13">
        <v>0.62638888888888888</v>
      </c>
      <c r="O285" t="s">
        <v>23</v>
      </c>
      <c r="P285" s="2">
        <v>598.98</v>
      </c>
      <c r="Q285" s="3">
        <v>4.7600000000000003E-2</v>
      </c>
      <c r="R285" s="2">
        <v>29.949000000000002</v>
      </c>
      <c r="S285" s="4">
        <v>8.5</v>
      </c>
    </row>
    <row r="286" spans="1:19" x14ac:dyDescent="0.25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 s="2">
        <v>47.67</v>
      </c>
      <c r="H286">
        <v>4</v>
      </c>
      <c r="I286" s="2">
        <v>9.5340000000000007</v>
      </c>
      <c r="J286" s="2">
        <v>200.214</v>
      </c>
      <c r="K286" s="1">
        <v>43536</v>
      </c>
      <c r="L286">
        <f t="shared" si="8"/>
        <v>12</v>
      </c>
      <c r="M286" t="str">
        <f t="shared" si="9"/>
        <v>Tuesday</v>
      </c>
      <c r="N286" s="13">
        <v>0.59791666666666665</v>
      </c>
      <c r="O286" t="s">
        <v>29</v>
      </c>
      <c r="P286" s="2">
        <v>190.68</v>
      </c>
      <c r="Q286" s="3">
        <v>4.7600000000000003E-2</v>
      </c>
      <c r="R286" s="2">
        <v>9.5340000000000007</v>
      </c>
      <c r="S286" s="4">
        <v>9.1</v>
      </c>
    </row>
    <row r="287" spans="1:19" x14ac:dyDescent="0.25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 s="2">
        <v>66.680000000000007</v>
      </c>
      <c r="H287">
        <v>5</v>
      </c>
      <c r="I287" s="2">
        <v>16.670000000000002</v>
      </c>
      <c r="J287" s="2">
        <v>350.07</v>
      </c>
      <c r="K287" s="1">
        <v>43516</v>
      </c>
      <c r="L287">
        <f t="shared" si="8"/>
        <v>20</v>
      </c>
      <c r="M287" t="str">
        <f t="shared" si="9"/>
        <v>Wednesday</v>
      </c>
      <c r="N287" s="13">
        <v>0.75069444444444444</v>
      </c>
      <c r="O287" t="s">
        <v>29</v>
      </c>
      <c r="P287" s="2">
        <v>333.4</v>
      </c>
      <c r="Q287" s="3">
        <v>4.7600000000000003E-2</v>
      </c>
      <c r="R287" s="2">
        <v>16.670000000000002</v>
      </c>
      <c r="S287" s="4">
        <v>7.6</v>
      </c>
    </row>
    <row r="288" spans="1:19" x14ac:dyDescent="0.25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 s="2">
        <v>74.86</v>
      </c>
      <c r="H288">
        <v>1</v>
      </c>
      <c r="I288" s="2">
        <v>3.7429999999999999</v>
      </c>
      <c r="J288" s="2">
        <v>78.602999999999994</v>
      </c>
      <c r="K288" s="1">
        <v>43548</v>
      </c>
      <c r="L288">
        <f t="shared" si="8"/>
        <v>24</v>
      </c>
      <c r="M288" t="str">
        <f t="shared" si="9"/>
        <v>Sunday</v>
      </c>
      <c r="N288" s="13">
        <v>0.61736111111111114</v>
      </c>
      <c r="O288" t="s">
        <v>29</v>
      </c>
      <c r="P288" s="2">
        <v>74.86</v>
      </c>
      <c r="Q288" s="3">
        <v>4.7600000000000003E-2</v>
      </c>
      <c r="R288" s="2">
        <v>3.7429999999999999</v>
      </c>
      <c r="S288" s="4">
        <v>6.9</v>
      </c>
    </row>
    <row r="289" spans="1:19" x14ac:dyDescent="0.25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 s="2">
        <v>23.75</v>
      </c>
      <c r="H289">
        <v>9</v>
      </c>
      <c r="I289" s="2">
        <v>10.6875</v>
      </c>
      <c r="J289" s="2">
        <v>224.4375</v>
      </c>
      <c r="K289" s="1">
        <v>43496</v>
      </c>
      <c r="L289">
        <f t="shared" si="8"/>
        <v>31</v>
      </c>
      <c r="M289" t="str">
        <f t="shared" si="9"/>
        <v>Thursday</v>
      </c>
      <c r="N289" s="13">
        <v>0.50138888888888888</v>
      </c>
      <c r="O289" t="s">
        <v>29</v>
      </c>
      <c r="P289" s="2">
        <v>213.75</v>
      </c>
      <c r="Q289" s="3">
        <v>4.7600000000000003E-2</v>
      </c>
      <c r="R289" s="2">
        <v>10.6875</v>
      </c>
      <c r="S289" s="4">
        <v>9.5</v>
      </c>
    </row>
    <row r="290" spans="1:19" x14ac:dyDescent="0.2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 s="2">
        <v>48.51</v>
      </c>
      <c r="H290">
        <v>7</v>
      </c>
      <c r="I290" s="2">
        <v>16.9785</v>
      </c>
      <c r="J290" s="2">
        <v>356.54849999999999</v>
      </c>
      <c r="K290" s="1">
        <v>43490</v>
      </c>
      <c r="L290">
        <f t="shared" si="8"/>
        <v>25</v>
      </c>
      <c r="M290" t="str">
        <f t="shared" si="9"/>
        <v>Friday</v>
      </c>
      <c r="N290" s="13">
        <v>0.5625</v>
      </c>
      <c r="O290" t="s">
        <v>33</v>
      </c>
      <c r="P290" s="2">
        <v>339.57</v>
      </c>
      <c r="Q290" s="3">
        <v>4.7600000000000003E-2</v>
      </c>
      <c r="R290" s="2">
        <v>16.9785</v>
      </c>
      <c r="S290" s="4">
        <v>5.2</v>
      </c>
    </row>
    <row r="291" spans="1:19" x14ac:dyDescent="0.25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 s="2">
        <v>94.88</v>
      </c>
      <c r="H291">
        <v>7</v>
      </c>
      <c r="I291" s="2">
        <v>33.207999999999998</v>
      </c>
      <c r="J291" s="2">
        <v>697.36800000000005</v>
      </c>
      <c r="K291" s="1">
        <v>43499</v>
      </c>
      <c r="L291">
        <f t="shared" si="8"/>
        <v>3</v>
      </c>
      <c r="M291" t="str">
        <f t="shared" si="9"/>
        <v>Sunday</v>
      </c>
      <c r="N291" s="13">
        <v>0.60972222222222228</v>
      </c>
      <c r="O291" t="s">
        <v>29</v>
      </c>
      <c r="P291" s="2">
        <v>664.16</v>
      </c>
      <c r="Q291" s="3">
        <v>4.7600000000000003E-2</v>
      </c>
      <c r="R291" s="2">
        <v>33.207999999999998</v>
      </c>
      <c r="S291" s="4">
        <v>4.2</v>
      </c>
    </row>
    <row r="292" spans="1:19" x14ac:dyDescent="0.25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 s="2">
        <v>40.299999999999997</v>
      </c>
      <c r="H292">
        <v>10</v>
      </c>
      <c r="I292" s="2">
        <v>20.149999999999999</v>
      </c>
      <c r="J292" s="2">
        <v>423.15</v>
      </c>
      <c r="K292" s="1">
        <v>43489</v>
      </c>
      <c r="L292">
        <f t="shared" si="8"/>
        <v>24</v>
      </c>
      <c r="M292" t="str">
        <f t="shared" si="9"/>
        <v>Thursday</v>
      </c>
      <c r="N292" s="13">
        <v>0.73402777777777772</v>
      </c>
      <c r="O292" t="s">
        <v>33</v>
      </c>
      <c r="P292" s="2">
        <v>403</v>
      </c>
      <c r="Q292" s="3">
        <v>4.7600000000000003E-2</v>
      </c>
      <c r="R292" s="2">
        <v>20.149999999999999</v>
      </c>
      <c r="S292" s="4">
        <v>7</v>
      </c>
    </row>
    <row r="293" spans="1:19" x14ac:dyDescent="0.25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 s="2">
        <v>27.85</v>
      </c>
      <c r="H293">
        <v>7</v>
      </c>
      <c r="I293" s="2">
        <v>9.7475000000000005</v>
      </c>
      <c r="J293" s="2">
        <v>204.69749999999999</v>
      </c>
      <c r="K293" s="1">
        <v>43538</v>
      </c>
      <c r="L293">
        <f t="shared" si="8"/>
        <v>14</v>
      </c>
      <c r="M293" t="str">
        <f t="shared" si="9"/>
        <v>Thursday</v>
      </c>
      <c r="N293" s="13">
        <v>0.72222222222222221</v>
      </c>
      <c r="O293" t="s">
        <v>23</v>
      </c>
      <c r="P293" s="2">
        <v>194.95</v>
      </c>
      <c r="Q293" s="3">
        <v>4.7600000000000003E-2</v>
      </c>
      <c r="R293" s="2">
        <v>9.7475000000000005</v>
      </c>
      <c r="S293" s="4">
        <v>6</v>
      </c>
    </row>
    <row r="294" spans="1:19" x14ac:dyDescent="0.25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 s="2">
        <v>62.48</v>
      </c>
      <c r="H294">
        <v>1</v>
      </c>
      <c r="I294" s="2">
        <v>3.1240000000000001</v>
      </c>
      <c r="J294" s="2">
        <v>65.603999999999999</v>
      </c>
      <c r="K294" s="1">
        <v>43514</v>
      </c>
      <c r="L294">
        <f t="shared" si="8"/>
        <v>18</v>
      </c>
      <c r="M294" t="str">
        <f t="shared" si="9"/>
        <v>Monday</v>
      </c>
      <c r="N294" s="13">
        <v>0.85347222222222219</v>
      </c>
      <c r="O294" t="s">
        <v>29</v>
      </c>
      <c r="P294" s="2">
        <v>62.48</v>
      </c>
      <c r="Q294" s="3">
        <v>4.7600000000000003E-2</v>
      </c>
      <c r="R294" s="2">
        <v>3.1240000000000001</v>
      </c>
      <c r="S294" s="4">
        <v>4.7</v>
      </c>
    </row>
    <row r="295" spans="1:19" x14ac:dyDescent="0.2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 s="2">
        <v>36.36</v>
      </c>
      <c r="H295">
        <v>2</v>
      </c>
      <c r="I295" s="2">
        <v>3.6360000000000001</v>
      </c>
      <c r="J295" s="2">
        <v>76.355999999999995</v>
      </c>
      <c r="K295" s="1">
        <v>43486</v>
      </c>
      <c r="L295">
        <f t="shared" si="8"/>
        <v>21</v>
      </c>
      <c r="M295" t="str">
        <f t="shared" si="9"/>
        <v>Monday</v>
      </c>
      <c r="N295" s="13">
        <v>0.41666666666666669</v>
      </c>
      <c r="O295" t="s">
        <v>29</v>
      </c>
      <c r="P295" s="2">
        <v>72.72</v>
      </c>
      <c r="Q295" s="3">
        <v>4.7600000000000003E-2</v>
      </c>
      <c r="R295" s="2">
        <v>3.6360000000000001</v>
      </c>
      <c r="S295" s="4">
        <v>7.1</v>
      </c>
    </row>
    <row r="296" spans="1:19" x14ac:dyDescent="0.25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 s="2">
        <v>18.11</v>
      </c>
      <c r="H296">
        <v>10</v>
      </c>
      <c r="I296" s="2">
        <v>9.0549999999999997</v>
      </c>
      <c r="J296" s="2">
        <v>190.155</v>
      </c>
      <c r="K296" s="1">
        <v>43537</v>
      </c>
      <c r="L296">
        <f t="shared" si="8"/>
        <v>13</v>
      </c>
      <c r="M296" t="str">
        <f t="shared" si="9"/>
        <v>Wednesday</v>
      </c>
      <c r="N296" s="13">
        <v>0.49027777777777776</v>
      </c>
      <c r="O296" t="s">
        <v>23</v>
      </c>
      <c r="P296" s="2">
        <v>181.1</v>
      </c>
      <c r="Q296" s="3">
        <v>4.7600000000000003E-2</v>
      </c>
      <c r="R296" s="2">
        <v>9.0549999999999997</v>
      </c>
      <c r="S296" s="4">
        <v>5.9</v>
      </c>
    </row>
    <row r="297" spans="1:19" x14ac:dyDescent="0.25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 s="2">
        <v>51.92</v>
      </c>
      <c r="H297">
        <v>5</v>
      </c>
      <c r="I297" s="2">
        <v>12.98</v>
      </c>
      <c r="J297" s="2">
        <v>272.58</v>
      </c>
      <c r="K297" s="1">
        <v>43527</v>
      </c>
      <c r="L297">
        <f t="shared" si="8"/>
        <v>3</v>
      </c>
      <c r="M297" t="str">
        <f t="shared" si="9"/>
        <v>Sunday</v>
      </c>
      <c r="N297" s="13">
        <v>0.5708333333333333</v>
      </c>
      <c r="O297" t="s">
        <v>29</v>
      </c>
      <c r="P297" s="2">
        <v>259.60000000000002</v>
      </c>
      <c r="Q297" s="3">
        <v>4.7600000000000003E-2</v>
      </c>
      <c r="R297" s="2">
        <v>12.98</v>
      </c>
      <c r="S297" s="4">
        <v>7.5</v>
      </c>
    </row>
    <row r="298" spans="1:19" x14ac:dyDescent="0.25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 s="2">
        <v>28.84</v>
      </c>
      <c r="H298">
        <v>4</v>
      </c>
      <c r="I298" s="2">
        <v>5.7679999999999998</v>
      </c>
      <c r="J298" s="2">
        <v>121.128</v>
      </c>
      <c r="K298" s="1">
        <v>43553</v>
      </c>
      <c r="L298">
        <f t="shared" si="8"/>
        <v>29</v>
      </c>
      <c r="M298" t="str">
        <f t="shared" si="9"/>
        <v>Friday</v>
      </c>
      <c r="N298" s="13">
        <v>0.61388888888888893</v>
      </c>
      <c r="O298" t="s">
        <v>29</v>
      </c>
      <c r="P298" s="2">
        <v>115.36</v>
      </c>
      <c r="Q298" s="3">
        <v>4.7600000000000003E-2</v>
      </c>
      <c r="R298" s="2">
        <v>5.7679999999999998</v>
      </c>
      <c r="S298" s="4">
        <v>6.4</v>
      </c>
    </row>
    <row r="299" spans="1:19" x14ac:dyDescent="0.25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 s="2">
        <v>78.38</v>
      </c>
      <c r="H299">
        <v>6</v>
      </c>
      <c r="I299" s="2">
        <v>23.513999999999999</v>
      </c>
      <c r="J299" s="2">
        <v>493.79399999999998</v>
      </c>
      <c r="K299" s="1">
        <v>43475</v>
      </c>
      <c r="L299">
        <f t="shared" si="8"/>
        <v>10</v>
      </c>
      <c r="M299" t="str">
        <f t="shared" si="9"/>
        <v>Thursday</v>
      </c>
      <c r="N299" s="13">
        <v>0.59444444444444444</v>
      </c>
      <c r="O299" t="s">
        <v>23</v>
      </c>
      <c r="P299" s="2">
        <v>470.28</v>
      </c>
      <c r="Q299" s="3">
        <v>4.7600000000000003E-2</v>
      </c>
      <c r="R299" s="2">
        <v>23.513999999999999</v>
      </c>
      <c r="S299" s="4">
        <v>5.8</v>
      </c>
    </row>
    <row r="300" spans="1:19" x14ac:dyDescent="0.25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 s="2">
        <v>60.01</v>
      </c>
      <c r="H300">
        <v>4</v>
      </c>
      <c r="I300" s="2">
        <v>12.002000000000001</v>
      </c>
      <c r="J300" s="2">
        <v>252.042</v>
      </c>
      <c r="K300" s="1">
        <v>43490</v>
      </c>
      <c r="L300">
        <f t="shared" si="8"/>
        <v>25</v>
      </c>
      <c r="M300" t="str">
        <f t="shared" si="9"/>
        <v>Friday</v>
      </c>
      <c r="N300" s="13">
        <v>0.66249999999999998</v>
      </c>
      <c r="O300" t="s">
        <v>29</v>
      </c>
      <c r="P300" s="2">
        <v>240.04</v>
      </c>
      <c r="Q300" s="3">
        <v>4.7600000000000003E-2</v>
      </c>
      <c r="R300" s="2">
        <v>12.002000000000001</v>
      </c>
      <c r="S300" s="4">
        <v>4.5</v>
      </c>
    </row>
    <row r="301" spans="1:19" x14ac:dyDescent="0.25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 s="2">
        <v>88.61</v>
      </c>
      <c r="H301">
        <v>1</v>
      </c>
      <c r="I301" s="2">
        <v>4.4305000000000003</v>
      </c>
      <c r="J301" s="2">
        <v>93.040499999999994</v>
      </c>
      <c r="K301" s="1">
        <v>43484</v>
      </c>
      <c r="L301">
        <f t="shared" si="8"/>
        <v>19</v>
      </c>
      <c r="M301" t="str">
        <f t="shared" si="9"/>
        <v>Saturday</v>
      </c>
      <c r="N301" s="13">
        <v>0.43125000000000002</v>
      </c>
      <c r="O301" t="s">
        <v>29</v>
      </c>
      <c r="P301" s="2">
        <v>88.61</v>
      </c>
      <c r="Q301" s="3">
        <v>4.7600000000000003E-2</v>
      </c>
      <c r="R301" s="2">
        <v>4.4305000000000003</v>
      </c>
      <c r="S301" s="4">
        <v>7.7</v>
      </c>
    </row>
    <row r="302" spans="1:19" x14ac:dyDescent="0.25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 s="2">
        <v>99.82</v>
      </c>
      <c r="H302">
        <v>2</v>
      </c>
      <c r="I302" s="2">
        <v>9.9819999999999993</v>
      </c>
      <c r="J302" s="2">
        <v>209.62200000000001</v>
      </c>
      <c r="K302" s="1">
        <v>43467</v>
      </c>
      <c r="L302">
        <f t="shared" si="8"/>
        <v>2</v>
      </c>
      <c r="M302" t="str">
        <f t="shared" si="9"/>
        <v>Wednesday</v>
      </c>
      <c r="N302" s="13">
        <v>0.75624999999999998</v>
      </c>
      <c r="O302" t="s">
        <v>33</v>
      </c>
      <c r="P302" s="2">
        <v>199.64</v>
      </c>
      <c r="Q302" s="3">
        <v>4.7600000000000003E-2</v>
      </c>
      <c r="R302" s="2">
        <v>9.9819999999999993</v>
      </c>
      <c r="S302" s="4">
        <v>6.7</v>
      </c>
    </row>
    <row r="303" spans="1:19" x14ac:dyDescent="0.25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 s="2">
        <v>39.01</v>
      </c>
      <c r="H303">
        <v>1</v>
      </c>
      <c r="I303" s="2">
        <v>1.9504999999999999</v>
      </c>
      <c r="J303" s="2">
        <v>40.960500000000003</v>
      </c>
      <c r="K303" s="1">
        <v>43536</v>
      </c>
      <c r="L303">
        <f t="shared" si="8"/>
        <v>12</v>
      </c>
      <c r="M303" t="str">
        <f t="shared" si="9"/>
        <v>Tuesday</v>
      </c>
      <c r="N303" s="13">
        <v>0.69861111111111107</v>
      </c>
      <c r="O303" t="s">
        <v>33</v>
      </c>
      <c r="P303" s="2">
        <v>39.01</v>
      </c>
      <c r="Q303" s="3">
        <v>4.7600000000000003E-2</v>
      </c>
      <c r="R303" s="2">
        <v>1.9504999999999999</v>
      </c>
      <c r="S303" s="4">
        <v>4.7</v>
      </c>
    </row>
    <row r="304" spans="1:19" x14ac:dyDescent="0.25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 s="2">
        <v>48.61</v>
      </c>
      <c r="H304">
        <v>1</v>
      </c>
      <c r="I304" s="2">
        <v>2.4304999999999999</v>
      </c>
      <c r="J304" s="2">
        <v>51.040500000000002</v>
      </c>
      <c r="K304" s="1">
        <v>43521</v>
      </c>
      <c r="L304">
        <f t="shared" si="8"/>
        <v>25</v>
      </c>
      <c r="M304" t="str">
        <f t="shared" si="9"/>
        <v>Monday</v>
      </c>
      <c r="N304" s="13">
        <v>0.64652777777777781</v>
      </c>
      <c r="O304" t="s">
        <v>29</v>
      </c>
      <c r="P304" s="2">
        <v>48.61</v>
      </c>
      <c r="Q304" s="3">
        <v>4.7600000000000003E-2</v>
      </c>
      <c r="R304" s="2">
        <v>2.4304999999999999</v>
      </c>
      <c r="S304" s="4">
        <v>4.4000000000000004</v>
      </c>
    </row>
    <row r="305" spans="1:19" x14ac:dyDescent="0.2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 s="2">
        <v>51.19</v>
      </c>
      <c r="H305">
        <v>4</v>
      </c>
      <c r="I305" s="2">
        <v>10.238</v>
      </c>
      <c r="J305" s="2">
        <v>214.99799999999999</v>
      </c>
      <c r="K305" s="1">
        <v>43542</v>
      </c>
      <c r="L305">
        <f t="shared" si="8"/>
        <v>18</v>
      </c>
      <c r="M305" t="str">
        <f t="shared" si="9"/>
        <v>Monday</v>
      </c>
      <c r="N305" s="13">
        <v>0.71875</v>
      </c>
      <c r="O305" t="s">
        <v>33</v>
      </c>
      <c r="P305" s="2">
        <v>204.76</v>
      </c>
      <c r="Q305" s="3">
        <v>4.7600000000000003E-2</v>
      </c>
      <c r="R305" s="2">
        <v>10.238</v>
      </c>
      <c r="S305" s="4">
        <v>4.7</v>
      </c>
    </row>
    <row r="306" spans="1:19" x14ac:dyDescent="0.2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 s="2">
        <v>14.96</v>
      </c>
      <c r="H306">
        <v>8</v>
      </c>
      <c r="I306" s="2">
        <v>5.984</v>
      </c>
      <c r="J306" s="2">
        <v>125.664</v>
      </c>
      <c r="K306" s="1">
        <v>43519</v>
      </c>
      <c r="L306">
        <f t="shared" si="8"/>
        <v>23</v>
      </c>
      <c r="M306" t="str">
        <f t="shared" si="9"/>
        <v>Saturday</v>
      </c>
      <c r="N306" s="13">
        <v>0.52013888888888893</v>
      </c>
      <c r="O306" t="s">
        <v>29</v>
      </c>
      <c r="P306" s="2">
        <v>119.68</v>
      </c>
      <c r="Q306" s="3">
        <v>4.7600000000000003E-2</v>
      </c>
      <c r="R306" s="2">
        <v>5.984</v>
      </c>
      <c r="S306" s="4">
        <v>8.6</v>
      </c>
    </row>
    <row r="307" spans="1:19" x14ac:dyDescent="0.25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 s="2">
        <v>72.2</v>
      </c>
      <c r="H307">
        <v>7</v>
      </c>
      <c r="I307" s="2">
        <v>25.27</v>
      </c>
      <c r="J307" s="2">
        <v>530.66999999999996</v>
      </c>
      <c r="K307" s="1">
        <v>43550</v>
      </c>
      <c r="L307">
        <f t="shared" si="8"/>
        <v>26</v>
      </c>
      <c r="M307" t="str">
        <f t="shared" si="9"/>
        <v>Tuesday</v>
      </c>
      <c r="N307" s="13">
        <v>0.84305555555555556</v>
      </c>
      <c r="O307" t="s">
        <v>23</v>
      </c>
      <c r="P307" s="2">
        <v>505.4</v>
      </c>
      <c r="Q307" s="3">
        <v>4.7600000000000003E-2</v>
      </c>
      <c r="R307" s="2">
        <v>25.27</v>
      </c>
      <c r="S307" s="4">
        <v>4.3</v>
      </c>
    </row>
    <row r="308" spans="1:19" x14ac:dyDescent="0.25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 s="2">
        <v>40.229999999999997</v>
      </c>
      <c r="H308">
        <v>7</v>
      </c>
      <c r="I308" s="2">
        <v>14.080500000000001</v>
      </c>
      <c r="J308" s="2">
        <v>295.69049999999999</v>
      </c>
      <c r="K308" s="1">
        <v>43554</v>
      </c>
      <c r="L308">
        <f t="shared" si="8"/>
        <v>30</v>
      </c>
      <c r="M308" t="str">
        <f t="shared" si="9"/>
        <v>Saturday</v>
      </c>
      <c r="N308" s="13">
        <v>0.55694444444444446</v>
      </c>
      <c r="O308" t="s">
        <v>29</v>
      </c>
      <c r="P308" s="2">
        <v>281.61</v>
      </c>
      <c r="Q308" s="3">
        <v>4.7600000000000003E-2</v>
      </c>
      <c r="R308" s="2">
        <v>14.080500000000001</v>
      </c>
      <c r="S308" s="4">
        <v>9.6</v>
      </c>
    </row>
    <row r="309" spans="1:19" x14ac:dyDescent="0.25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 s="2">
        <v>88.79</v>
      </c>
      <c r="H309">
        <v>8</v>
      </c>
      <c r="I309" s="2">
        <v>35.515999999999998</v>
      </c>
      <c r="J309" s="2">
        <v>745.83600000000001</v>
      </c>
      <c r="K309" s="1">
        <v>43513</v>
      </c>
      <c r="L309">
        <f t="shared" si="8"/>
        <v>17</v>
      </c>
      <c r="M309" t="str">
        <f t="shared" si="9"/>
        <v>Sunday</v>
      </c>
      <c r="N309" s="13">
        <v>0.71458333333333335</v>
      </c>
      <c r="O309" t="s">
        <v>29</v>
      </c>
      <c r="P309" s="2">
        <v>710.32</v>
      </c>
      <c r="Q309" s="3">
        <v>4.7600000000000003E-2</v>
      </c>
      <c r="R309" s="2">
        <v>35.515999999999998</v>
      </c>
      <c r="S309" s="4">
        <v>4.0999999999999996</v>
      </c>
    </row>
    <row r="310" spans="1:19" x14ac:dyDescent="0.25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 s="2">
        <v>26.48</v>
      </c>
      <c r="H310">
        <v>3</v>
      </c>
      <c r="I310" s="2">
        <v>3.972</v>
      </c>
      <c r="J310" s="2">
        <v>83.412000000000006</v>
      </c>
      <c r="K310" s="1">
        <v>43545</v>
      </c>
      <c r="L310">
        <f t="shared" si="8"/>
        <v>21</v>
      </c>
      <c r="M310" t="str">
        <f t="shared" si="9"/>
        <v>Thursday</v>
      </c>
      <c r="N310" s="13">
        <v>0.44444444444444442</v>
      </c>
      <c r="O310" t="s">
        <v>23</v>
      </c>
      <c r="P310" s="2">
        <v>79.44</v>
      </c>
      <c r="Q310" s="3">
        <v>4.7600000000000003E-2</v>
      </c>
      <c r="R310" s="2">
        <v>3.972</v>
      </c>
      <c r="S310" s="4">
        <v>4.7</v>
      </c>
    </row>
    <row r="311" spans="1:19" x14ac:dyDescent="0.25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 s="2">
        <v>81.91</v>
      </c>
      <c r="H311">
        <v>2</v>
      </c>
      <c r="I311" s="2">
        <v>8.1910000000000007</v>
      </c>
      <c r="J311" s="2">
        <v>172.011</v>
      </c>
      <c r="K311" s="1">
        <v>43529</v>
      </c>
      <c r="L311">
        <f t="shared" si="8"/>
        <v>5</v>
      </c>
      <c r="M311" t="str">
        <f t="shared" si="9"/>
        <v>Tuesday</v>
      </c>
      <c r="N311" s="13">
        <v>0.73819444444444449</v>
      </c>
      <c r="O311" t="s">
        <v>29</v>
      </c>
      <c r="P311" s="2">
        <v>163.82</v>
      </c>
      <c r="Q311" s="3">
        <v>4.7600000000000003E-2</v>
      </c>
      <c r="R311" s="2">
        <v>8.1910000000000007</v>
      </c>
      <c r="S311" s="4">
        <v>7.8</v>
      </c>
    </row>
    <row r="312" spans="1:19" x14ac:dyDescent="0.25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 s="2">
        <v>79.930000000000007</v>
      </c>
      <c r="H312">
        <v>6</v>
      </c>
      <c r="I312" s="2">
        <v>23.978999999999999</v>
      </c>
      <c r="J312" s="2">
        <v>503.55900000000003</v>
      </c>
      <c r="K312" s="1">
        <v>43496</v>
      </c>
      <c r="L312">
        <f t="shared" si="8"/>
        <v>31</v>
      </c>
      <c r="M312" t="str">
        <f t="shared" si="9"/>
        <v>Thursday</v>
      </c>
      <c r="N312" s="13">
        <v>0.58611111111111114</v>
      </c>
      <c r="O312" t="s">
        <v>29</v>
      </c>
      <c r="P312" s="2">
        <v>479.58</v>
      </c>
      <c r="Q312" s="3">
        <v>4.7600000000000003E-2</v>
      </c>
      <c r="R312" s="2">
        <v>23.978999999999999</v>
      </c>
      <c r="S312" s="4">
        <v>5.5</v>
      </c>
    </row>
    <row r="313" spans="1:19" x14ac:dyDescent="0.25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 s="2">
        <v>69.33</v>
      </c>
      <c r="H313">
        <v>2</v>
      </c>
      <c r="I313" s="2">
        <v>6.9329999999999998</v>
      </c>
      <c r="J313" s="2">
        <v>145.59299999999999</v>
      </c>
      <c r="K313" s="1">
        <v>43501</v>
      </c>
      <c r="L313">
        <f t="shared" si="8"/>
        <v>5</v>
      </c>
      <c r="M313" t="str">
        <f t="shared" si="9"/>
        <v>Tuesday</v>
      </c>
      <c r="N313" s="13">
        <v>0.79513888888888884</v>
      </c>
      <c r="O313" t="s">
        <v>23</v>
      </c>
      <c r="P313" s="2">
        <v>138.66</v>
      </c>
      <c r="Q313" s="3">
        <v>4.7600000000000003E-2</v>
      </c>
      <c r="R313" s="2">
        <v>6.9329999999999998</v>
      </c>
      <c r="S313" s="4">
        <v>9.6999999999999993</v>
      </c>
    </row>
    <row r="314" spans="1:19" x14ac:dyDescent="0.25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 s="2">
        <v>14.23</v>
      </c>
      <c r="H314">
        <v>5</v>
      </c>
      <c r="I314" s="2">
        <v>3.5575000000000001</v>
      </c>
      <c r="J314" s="2">
        <v>74.707499999999996</v>
      </c>
      <c r="K314" s="1">
        <v>43497</v>
      </c>
      <c r="L314">
        <f t="shared" si="8"/>
        <v>1</v>
      </c>
      <c r="M314" t="str">
        <f t="shared" si="9"/>
        <v>Friday</v>
      </c>
      <c r="N314" s="13">
        <v>0.42222222222222222</v>
      </c>
      <c r="O314" t="s">
        <v>33</v>
      </c>
      <c r="P314" s="2">
        <v>71.150000000000006</v>
      </c>
      <c r="Q314" s="3">
        <v>4.7600000000000003E-2</v>
      </c>
      <c r="R314" s="2">
        <v>3.5575000000000001</v>
      </c>
      <c r="S314" s="4">
        <v>4.4000000000000004</v>
      </c>
    </row>
    <row r="315" spans="1:19" x14ac:dyDescent="0.2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 s="2">
        <v>15.55</v>
      </c>
      <c r="H315">
        <v>9</v>
      </c>
      <c r="I315" s="2">
        <v>6.9974999999999996</v>
      </c>
      <c r="J315" s="2">
        <v>146.94749999999999</v>
      </c>
      <c r="K315" s="1">
        <v>43531</v>
      </c>
      <c r="L315">
        <f t="shared" si="8"/>
        <v>7</v>
      </c>
      <c r="M315" t="str">
        <f t="shared" si="9"/>
        <v>Thursday</v>
      </c>
      <c r="N315" s="13">
        <v>0.55000000000000004</v>
      </c>
      <c r="O315" t="s">
        <v>29</v>
      </c>
      <c r="P315" s="2">
        <v>139.94999999999999</v>
      </c>
      <c r="Q315" s="3">
        <v>4.7600000000000003E-2</v>
      </c>
      <c r="R315" s="2">
        <v>6.9974999999999996</v>
      </c>
      <c r="S315" s="4">
        <v>5</v>
      </c>
    </row>
    <row r="316" spans="1:19" x14ac:dyDescent="0.25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 s="2">
        <v>78.13</v>
      </c>
      <c r="H316">
        <v>10</v>
      </c>
      <c r="I316" s="2">
        <v>39.064999999999998</v>
      </c>
      <c r="J316" s="2">
        <v>820.36500000000001</v>
      </c>
      <c r="K316" s="1">
        <v>43506</v>
      </c>
      <c r="L316">
        <f t="shared" si="8"/>
        <v>10</v>
      </c>
      <c r="M316" t="str">
        <f t="shared" si="9"/>
        <v>Sunday</v>
      </c>
      <c r="N316" s="13">
        <v>0.86875000000000002</v>
      </c>
      <c r="O316" t="s">
        <v>29</v>
      </c>
      <c r="P316" s="2">
        <v>781.3</v>
      </c>
      <c r="Q316" s="3">
        <v>4.7600000000000003E-2</v>
      </c>
      <c r="R316" s="2">
        <v>39.064999999999998</v>
      </c>
      <c r="S316" s="4">
        <v>4.4000000000000004</v>
      </c>
    </row>
    <row r="317" spans="1:19" x14ac:dyDescent="0.25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 s="2">
        <v>99.37</v>
      </c>
      <c r="H317">
        <v>2</v>
      </c>
      <c r="I317" s="2">
        <v>9.9369999999999994</v>
      </c>
      <c r="J317" s="2">
        <v>208.67699999999999</v>
      </c>
      <c r="K317" s="1">
        <v>43510</v>
      </c>
      <c r="L317">
        <f t="shared" si="8"/>
        <v>14</v>
      </c>
      <c r="M317" t="str">
        <f t="shared" si="9"/>
        <v>Thursday</v>
      </c>
      <c r="N317" s="13">
        <v>0.72847222222222219</v>
      </c>
      <c r="O317" t="s">
        <v>29</v>
      </c>
      <c r="P317" s="2">
        <v>198.74</v>
      </c>
      <c r="Q317" s="3">
        <v>4.7600000000000003E-2</v>
      </c>
      <c r="R317" s="2">
        <v>9.9369999999999994</v>
      </c>
      <c r="S317" s="4">
        <v>5.2</v>
      </c>
    </row>
    <row r="318" spans="1:19" x14ac:dyDescent="0.25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 s="2">
        <v>21.08</v>
      </c>
      <c r="H318">
        <v>3</v>
      </c>
      <c r="I318" s="2">
        <v>3.1619999999999999</v>
      </c>
      <c r="J318" s="2">
        <v>66.402000000000001</v>
      </c>
      <c r="K318" s="1">
        <v>43505</v>
      </c>
      <c r="L318">
        <f t="shared" si="8"/>
        <v>9</v>
      </c>
      <c r="M318" t="str">
        <f t="shared" si="9"/>
        <v>Saturday</v>
      </c>
      <c r="N318" s="13">
        <v>0.43402777777777779</v>
      </c>
      <c r="O318" t="s">
        <v>29</v>
      </c>
      <c r="P318" s="2">
        <v>63.24</v>
      </c>
      <c r="Q318" s="3">
        <v>4.7600000000000003E-2</v>
      </c>
      <c r="R318" s="2">
        <v>3.1619999999999999</v>
      </c>
      <c r="S318" s="4">
        <v>7.3</v>
      </c>
    </row>
    <row r="319" spans="1:19" x14ac:dyDescent="0.25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 s="2">
        <v>74.790000000000006</v>
      </c>
      <c r="H319">
        <v>5</v>
      </c>
      <c r="I319" s="2">
        <v>18.697500000000002</v>
      </c>
      <c r="J319" s="2">
        <v>392.64749999999998</v>
      </c>
      <c r="K319" s="1">
        <v>43475</v>
      </c>
      <c r="L319">
        <f t="shared" si="8"/>
        <v>10</v>
      </c>
      <c r="M319" t="str">
        <f t="shared" si="9"/>
        <v>Thursday</v>
      </c>
      <c r="N319" s="13">
        <v>0.48194444444444445</v>
      </c>
      <c r="O319" t="s">
        <v>29</v>
      </c>
      <c r="P319" s="2">
        <v>373.95</v>
      </c>
      <c r="Q319" s="3">
        <v>4.7600000000000003E-2</v>
      </c>
      <c r="R319" s="2">
        <v>18.697500000000002</v>
      </c>
      <c r="S319" s="4">
        <v>4.9000000000000004</v>
      </c>
    </row>
    <row r="320" spans="1:19" x14ac:dyDescent="0.25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 s="2">
        <v>29.67</v>
      </c>
      <c r="H320">
        <v>7</v>
      </c>
      <c r="I320" s="2">
        <v>10.384499999999999</v>
      </c>
      <c r="J320" s="2">
        <v>218.0745</v>
      </c>
      <c r="K320" s="1">
        <v>43535</v>
      </c>
      <c r="L320">
        <f t="shared" si="8"/>
        <v>11</v>
      </c>
      <c r="M320" t="str">
        <f t="shared" si="9"/>
        <v>Monday</v>
      </c>
      <c r="N320" s="13">
        <v>0.79027777777777775</v>
      </c>
      <c r="O320" t="s">
        <v>33</v>
      </c>
      <c r="P320" s="2">
        <v>207.69</v>
      </c>
      <c r="Q320" s="3">
        <v>4.7600000000000003E-2</v>
      </c>
      <c r="R320" s="2">
        <v>10.384499999999999</v>
      </c>
      <c r="S320" s="4">
        <v>8.1</v>
      </c>
    </row>
    <row r="321" spans="1:19" x14ac:dyDescent="0.25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 s="2">
        <v>44.07</v>
      </c>
      <c r="H321">
        <v>4</v>
      </c>
      <c r="I321" s="2">
        <v>8.8140000000000001</v>
      </c>
      <c r="J321" s="2">
        <v>185.09399999999999</v>
      </c>
      <c r="K321" s="1">
        <v>43514</v>
      </c>
      <c r="L321">
        <f t="shared" si="8"/>
        <v>18</v>
      </c>
      <c r="M321" t="str">
        <f t="shared" si="9"/>
        <v>Monday</v>
      </c>
      <c r="N321" s="13">
        <v>0.68611111111111112</v>
      </c>
      <c r="O321" t="s">
        <v>23</v>
      </c>
      <c r="P321" s="2">
        <v>176.28</v>
      </c>
      <c r="Q321" s="3">
        <v>4.7600000000000003E-2</v>
      </c>
      <c r="R321" s="2">
        <v>8.8140000000000001</v>
      </c>
      <c r="S321" s="4">
        <v>8.4</v>
      </c>
    </row>
    <row r="322" spans="1:19" x14ac:dyDescent="0.25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 s="2">
        <v>22.93</v>
      </c>
      <c r="H322">
        <v>9</v>
      </c>
      <c r="I322" s="2">
        <v>10.3185</v>
      </c>
      <c r="J322" s="2">
        <v>216.6885</v>
      </c>
      <c r="K322" s="1">
        <v>43522</v>
      </c>
      <c r="L322">
        <f t="shared" si="8"/>
        <v>26</v>
      </c>
      <c r="M322" t="str">
        <f t="shared" si="9"/>
        <v>Tuesday</v>
      </c>
      <c r="N322" s="13">
        <v>0.85138888888888886</v>
      </c>
      <c r="O322" t="s">
        <v>29</v>
      </c>
      <c r="P322" s="2">
        <v>206.37</v>
      </c>
      <c r="Q322" s="3">
        <v>4.7600000000000003E-2</v>
      </c>
      <c r="R322" s="2">
        <v>10.3185</v>
      </c>
      <c r="S322" s="4">
        <v>5.5</v>
      </c>
    </row>
    <row r="323" spans="1:19" x14ac:dyDescent="0.25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 s="2">
        <v>39.42</v>
      </c>
      <c r="H323">
        <v>1</v>
      </c>
      <c r="I323" s="2">
        <v>1.9710000000000001</v>
      </c>
      <c r="J323" s="2">
        <v>41.390999999999998</v>
      </c>
      <c r="K323" s="1">
        <v>43483</v>
      </c>
      <c r="L323">
        <f t="shared" ref="L323:L386" si="10">DAY(K323)</f>
        <v>18</v>
      </c>
      <c r="M323" t="str">
        <f t="shared" ref="M323:M386" si="11">TEXT(K323, "[$-0809]dddd")</f>
        <v>Friday</v>
      </c>
      <c r="N323" s="13">
        <v>0.63055555555555554</v>
      </c>
      <c r="O323" t="s">
        <v>29</v>
      </c>
      <c r="P323" s="2">
        <v>39.42</v>
      </c>
      <c r="Q323" s="3">
        <v>4.7600000000000003E-2</v>
      </c>
      <c r="R323" s="2">
        <v>1.9710000000000001</v>
      </c>
      <c r="S323" s="4">
        <v>8.4</v>
      </c>
    </row>
    <row r="324" spans="1:19" x14ac:dyDescent="0.25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 s="2">
        <v>15.26</v>
      </c>
      <c r="H324">
        <v>6</v>
      </c>
      <c r="I324" s="2">
        <v>4.5780000000000003</v>
      </c>
      <c r="J324" s="2">
        <v>96.138000000000005</v>
      </c>
      <c r="K324" s="1">
        <v>43511</v>
      </c>
      <c r="L324">
        <f t="shared" si="10"/>
        <v>15</v>
      </c>
      <c r="M324" t="str">
        <f t="shared" si="11"/>
        <v>Friday</v>
      </c>
      <c r="N324" s="13">
        <v>0.75208333333333333</v>
      </c>
      <c r="O324" t="s">
        <v>23</v>
      </c>
      <c r="P324" s="2">
        <v>91.56</v>
      </c>
      <c r="Q324" s="3">
        <v>4.7600000000000003E-2</v>
      </c>
      <c r="R324" s="2">
        <v>4.5780000000000003</v>
      </c>
      <c r="S324" s="4">
        <v>9.8000000000000007</v>
      </c>
    </row>
    <row r="325" spans="1:19" x14ac:dyDescent="0.2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 s="2">
        <v>61.77</v>
      </c>
      <c r="H325">
        <v>5</v>
      </c>
      <c r="I325" s="2">
        <v>15.442500000000001</v>
      </c>
      <c r="J325" s="2">
        <v>324.29250000000002</v>
      </c>
      <c r="K325" s="1">
        <v>43532</v>
      </c>
      <c r="L325">
        <f t="shared" si="10"/>
        <v>8</v>
      </c>
      <c r="M325" t="str">
        <f t="shared" si="11"/>
        <v>Friday</v>
      </c>
      <c r="N325" s="13">
        <v>0.55625000000000002</v>
      </c>
      <c r="O325" t="s">
        <v>29</v>
      </c>
      <c r="P325" s="2">
        <v>308.85000000000002</v>
      </c>
      <c r="Q325" s="3">
        <v>4.7600000000000003E-2</v>
      </c>
      <c r="R325" s="2">
        <v>15.442500000000001</v>
      </c>
      <c r="S325" s="4">
        <v>6.7</v>
      </c>
    </row>
    <row r="326" spans="1:19" x14ac:dyDescent="0.25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 s="2">
        <v>21.52</v>
      </c>
      <c r="H326">
        <v>6</v>
      </c>
      <c r="I326" s="2">
        <v>6.4560000000000004</v>
      </c>
      <c r="J326" s="2">
        <v>135.57599999999999</v>
      </c>
      <c r="K326" s="1">
        <v>43482</v>
      </c>
      <c r="L326">
        <f t="shared" si="10"/>
        <v>17</v>
      </c>
      <c r="M326" t="str">
        <f t="shared" si="11"/>
        <v>Thursday</v>
      </c>
      <c r="N326" s="13">
        <v>0.53333333333333333</v>
      </c>
      <c r="O326" t="s">
        <v>33</v>
      </c>
      <c r="P326" s="2">
        <v>129.12</v>
      </c>
      <c r="Q326" s="3">
        <v>4.7600000000000003E-2</v>
      </c>
      <c r="R326" s="2">
        <v>6.4560000000000004</v>
      </c>
      <c r="S326" s="4">
        <v>9.4</v>
      </c>
    </row>
    <row r="327" spans="1:19" x14ac:dyDescent="0.25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 s="2">
        <v>97.74</v>
      </c>
      <c r="H327">
        <v>4</v>
      </c>
      <c r="I327" s="2">
        <v>19.547999999999998</v>
      </c>
      <c r="J327" s="2">
        <v>410.50799999999998</v>
      </c>
      <c r="K327" s="1">
        <v>43536</v>
      </c>
      <c r="L327">
        <f t="shared" si="10"/>
        <v>12</v>
      </c>
      <c r="M327" t="str">
        <f t="shared" si="11"/>
        <v>Tuesday</v>
      </c>
      <c r="N327" s="13">
        <v>0.82847222222222228</v>
      </c>
      <c r="O327" t="s">
        <v>23</v>
      </c>
      <c r="P327" s="2">
        <v>390.96</v>
      </c>
      <c r="Q327" s="3">
        <v>4.7600000000000003E-2</v>
      </c>
      <c r="R327" s="2">
        <v>19.547999999999998</v>
      </c>
      <c r="S327" s="4">
        <v>6.4</v>
      </c>
    </row>
    <row r="328" spans="1:19" x14ac:dyDescent="0.25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 s="2">
        <v>99.78</v>
      </c>
      <c r="H328">
        <v>5</v>
      </c>
      <c r="I328" s="2">
        <v>24.945</v>
      </c>
      <c r="J328" s="2">
        <v>523.84500000000003</v>
      </c>
      <c r="K328" s="1">
        <v>43533</v>
      </c>
      <c r="L328">
        <f t="shared" si="10"/>
        <v>9</v>
      </c>
      <c r="M328" t="str">
        <f t="shared" si="11"/>
        <v>Saturday</v>
      </c>
      <c r="N328" s="13">
        <v>0.79791666666666672</v>
      </c>
      <c r="O328" t="s">
        <v>29</v>
      </c>
      <c r="P328" s="2">
        <v>498.9</v>
      </c>
      <c r="Q328" s="3">
        <v>4.7600000000000003E-2</v>
      </c>
      <c r="R328" s="2">
        <v>24.945</v>
      </c>
      <c r="S328" s="4">
        <v>5.4</v>
      </c>
    </row>
    <row r="329" spans="1:19" x14ac:dyDescent="0.2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 s="2">
        <v>94.26</v>
      </c>
      <c r="H329">
        <v>4</v>
      </c>
      <c r="I329" s="2">
        <v>18.852</v>
      </c>
      <c r="J329" s="2">
        <v>395.892</v>
      </c>
      <c r="K329" s="1">
        <v>43536</v>
      </c>
      <c r="L329">
        <f t="shared" si="10"/>
        <v>12</v>
      </c>
      <c r="M329" t="str">
        <f t="shared" si="11"/>
        <v>Tuesday</v>
      </c>
      <c r="N329" s="13">
        <v>0.6875</v>
      </c>
      <c r="O329" t="s">
        <v>29</v>
      </c>
      <c r="P329" s="2">
        <v>377.04</v>
      </c>
      <c r="Q329" s="3">
        <v>4.7600000000000003E-2</v>
      </c>
      <c r="R329" s="2">
        <v>18.852</v>
      </c>
      <c r="S329" s="4">
        <v>8.6</v>
      </c>
    </row>
    <row r="330" spans="1:19" x14ac:dyDescent="0.25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 s="2">
        <v>51.13</v>
      </c>
      <c r="H330">
        <v>4</v>
      </c>
      <c r="I330" s="2">
        <v>10.226000000000001</v>
      </c>
      <c r="J330" s="2">
        <v>214.74600000000001</v>
      </c>
      <c r="K330" s="1">
        <v>43490</v>
      </c>
      <c r="L330">
        <f t="shared" si="10"/>
        <v>25</v>
      </c>
      <c r="M330" t="str">
        <f t="shared" si="11"/>
        <v>Friday</v>
      </c>
      <c r="N330" s="13">
        <v>0.42430555555555555</v>
      </c>
      <c r="O330" t="s">
        <v>33</v>
      </c>
      <c r="P330" s="2">
        <v>204.52</v>
      </c>
      <c r="Q330" s="3">
        <v>4.7600000000000003E-2</v>
      </c>
      <c r="R330" s="2">
        <v>10.226000000000001</v>
      </c>
      <c r="S330" s="4">
        <v>4</v>
      </c>
    </row>
    <row r="331" spans="1:19" x14ac:dyDescent="0.25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 s="2">
        <v>36.36</v>
      </c>
      <c r="H331">
        <v>4</v>
      </c>
      <c r="I331" s="2">
        <v>7.2720000000000002</v>
      </c>
      <c r="J331" s="2">
        <v>152.71199999999999</v>
      </c>
      <c r="K331" s="1">
        <v>43549</v>
      </c>
      <c r="L331">
        <f t="shared" si="10"/>
        <v>25</v>
      </c>
      <c r="M331" t="str">
        <f t="shared" si="11"/>
        <v>Monday</v>
      </c>
      <c r="N331" s="13">
        <v>0.54652777777777772</v>
      </c>
      <c r="O331" t="s">
        <v>29</v>
      </c>
      <c r="P331" s="2">
        <v>145.44</v>
      </c>
      <c r="Q331" s="3">
        <v>4.7600000000000003E-2</v>
      </c>
      <c r="R331" s="2">
        <v>7.2720000000000002</v>
      </c>
      <c r="S331" s="4">
        <v>7.6</v>
      </c>
    </row>
    <row r="332" spans="1:19" x14ac:dyDescent="0.25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 s="2">
        <v>22.02</v>
      </c>
      <c r="H332">
        <v>9</v>
      </c>
      <c r="I332" s="2">
        <v>9.9090000000000007</v>
      </c>
      <c r="J332" s="2">
        <v>208.089</v>
      </c>
      <c r="K332" s="1">
        <v>43503</v>
      </c>
      <c r="L332">
        <f t="shared" si="10"/>
        <v>7</v>
      </c>
      <c r="M332" t="str">
        <f t="shared" si="11"/>
        <v>Thursday</v>
      </c>
      <c r="N332" s="13">
        <v>0.78333333333333333</v>
      </c>
      <c r="O332" t="s">
        <v>29</v>
      </c>
      <c r="P332" s="2">
        <v>198.18</v>
      </c>
      <c r="Q332" s="3">
        <v>4.7600000000000003E-2</v>
      </c>
      <c r="R332" s="2">
        <v>9.9090000000000007</v>
      </c>
      <c r="S332" s="4">
        <v>6.8</v>
      </c>
    </row>
    <row r="333" spans="1:19" x14ac:dyDescent="0.25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 s="2">
        <v>32.9</v>
      </c>
      <c r="H333">
        <v>3</v>
      </c>
      <c r="I333" s="2">
        <v>4.9349999999999996</v>
      </c>
      <c r="J333" s="2">
        <v>103.63500000000001</v>
      </c>
      <c r="K333" s="1">
        <v>43513</v>
      </c>
      <c r="L333">
        <f t="shared" si="10"/>
        <v>17</v>
      </c>
      <c r="M333" t="str">
        <f t="shared" si="11"/>
        <v>Sunday</v>
      </c>
      <c r="N333" s="13">
        <v>0.7270833333333333</v>
      </c>
      <c r="O333" t="s">
        <v>33</v>
      </c>
      <c r="P333" s="2">
        <v>98.7</v>
      </c>
      <c r="Q333" s="3">
        <v>4.7600000000000003E-2</v>
      </c>
      <c r="R333" s="2">
        <v>4.9349999999999996</v>
      </c>
      <c r="S333" s="4">
        <v>9.1</v>
      </c>
    </row>
    <row r="334" spans="1:19" x14ac:dyDescent="0.25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 s="2">
        <v>77.02</v>
      </c>
      <c r="H334">
        <v>5</v>
      </c>
      <c r="I334" s="2">
        <v>19.254999999999999</v>
      </c>
      <c r="J334" s="2">
        <v>404.35500000000002</v>
      </c>
      <c r="K334" s="1">
        <v>43499</v>
      </c>
      <c r="L334">
        <f t="shared" si="10"/>
        <v>3</v>
      </c>
      <c r="M334" t="str">
        <f t="shared" si="11"/>
        <v>Sunday</v>
      </c>
      <c r="N334" s="13">
        <v>0.66597222222222219</v>
      </c>
      <c r="O334" t="s">
        <v>29</v>
      </c>
      <c r="P334" s="2">
        <v>385.1</v>
      </c>
      <c r="Q334" s="3">
        <v>4.7600000000000003E-2</v>
      </c>
      <c r="R334" s="2">
        <v>19.254999999999999</v>
      </c>
      <c r="S334" s="4">
        <v>5.5</v>
      </c>
    </row>
    <row r="335" spans="1:19" x14ac:dyDescent="0.25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 s="2">
        <v>23.48</v>
      </c>
      <c r="H335">
        <v>2</v>
      </c>
      <c r="I335" s="2">
        <v>2.3479999999999999</v>
      </c>
      <c r="J335" s="2">
        <v>49.308</v>
      </c>
      <c r="K335" s="1">
        <v>43538</v>
      </c>
      <c r="L335">
        <f t="shared" si="10"/>
        <v>14</v>
      </c>
      <c r="M335" t="str">
        <f t="shared" si="11"/>
        <v>Thursday</v>
      </c>
      <c r="N335" s="13">
        <v>0.47291666666666665</v>
      </c>
      <c r="O335" t="s">
        <v>33</v>
      </c>
      <c r="P335" s="2">
        <v>46.96</v>
      </c>
      <c r="Q335" s="3">
        <v>4.7600000000000003E-2</v>
      </c>
      <c r="R335" s="2">
        <v>2.3479999999999999</v>
      </c>
      <c r="S335" s="4">
        <v>7.9</v>
      </c>
    </row>
    <row r="336" spans="1:19" x14ac:dyDescent="0.25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 s="2">
        <v>14.7</v>
      </c>
      <c r="H336">
        <v>5</v>
      </c>
      <c r="I336" s="2">
        <v>3.6749999999999998</v>
      </c>
      <c r="J336" s="2">
        <v>77.174999999999997</v>
      </c>
      <c r="K336" s="1">
        <v>43548</v>
      </c>
      <c r="L336">
        <f t="shared" si="10"/>
        <v>24</v>
      </c>
      <c r="M336" t="str">
        <f t="shared" si="11"/>
        <v>Sunday</v>
      </c>
      <c r="N336" s="13">
        <v>0.57499999999999996</v>
      </c>
      <c r="O336" t="s">
        <v>23</v>
      </c>
      <c r="P336" s="2">
        <v>73.5</v>
      </c>
      <c r="Q336" s="3">
        <v>4.7600000000000003E-2</v>
      </c>
      <c r="R336" s="2">
        <v>3.6749999999999998</v>
      </c>
      <c r="S336" s="4">
        <v>8.5</v>
      </c>
    </row>
    <row r="337" spans="1:19" x14ac:dyDescent="0.25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 s="2">
        <v>28.45</v>
      </c>
      <c r="H337">
        <v>5</v>
      </c>
      <c r="I337" s="2">
        <v>7.1124999999999998</v>
      </c>
      <c r="J337" s="2">
        <v>149.36250000000001</v>
      </c>
      <c r="K337" s="1">
        <v>43545</v>
      </c>
      <c r="L337">
        <f t="shared" si="10"/>
        <v>21</v>
      </c>
      <c r="M337" t="str">
        <f t="shared" si="11"/>
        <v>Thursday</v>
      </c>
      <c r="N337" s="13">
        <v>0.4284722222222222</v>
      </c>
      <c r="O337" t="s">
        <v>33</v>
      </c>
      <c r="P337" s="2">
        <v>142.25</v>
      </c>
      <c r="Q337" s="3">
        <v>4.7600000000000003E-2</v>
      </c>
      <c r="R337" s="2">
        <v>7.1124999999999998</v>
      </c>
      <c r="S337" s="4">
        <v>9.1</v>
      </c>
    </row>
    <row r="338" spans="1:19" x14ac:dyDescent="0.25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 s="2">
        <v>76.400000000000006</v>
      </c>
      <c r="H338">
        <v>9</v>
      </c>
      <c r="I338" s="2">
        <v>34.380000000000003</v>
      </c>
      <c r="J338" s="2">
        <v>721.98</v>
      </c>
      <c r="K338" s="1">
        <v>43543</v>
      </c>
      <c r="L338">
        <f t="shared" si="10"/>
        <v>19</v>
      </c>
      <c r="M338" t="str">
        <f t="shared" si="11"/>
        <v>Tuesday</v>
      </c>
      <c r="N338" s="13">
        <v>0.65902777777777777</v>
      </c>
      <c r="O338" t="s">
        <v>23</v>
      </c>
      <c r="P338" s="2">
        <v>687.6</v>
      </c>
      <c r="Q338" s="3">
        <v>4.7600000000000003E-2</v>
      </c>
      <c r="R338" s="2">
        <v>34.380000000000003</v>
      </c>
      <c r="S338" s="4">
        <v>7.5</v>
      </c>
    </row>
    <row r="339" spans="1:19" x14ac:dyDescent="0.25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 s="2">
        <v>57.95</v>
      </c>
      <c r="H339">
        <v>6</v>
      </c>
      <c r="I339" s="2">
        <v>17.385000000000002</v>
      </c>
      <c r="J339" s="2">
        <v>365.08499999999998</v>
      </c>
      <c r="K339" s="1">
        <v>43520</v>
      </c>
      <c r="L339">
        <f t="shared" si="10"/>
        <v>24</v>
      </c>
      <c r="M339" t="str">
        <f t="shared" si="11"/>
        <v>Sunday</v>
      </c>
      <c r="N339" s="13">
        <v>0.54305555555555551</v>
      </c>
      <c r="O339" t="s">
        <v>29</v>
      </c>
      <c r="P339" s="2">
        <v>347.7</v>
      </c>
      <c r="Q339" s="3">
        <v>4.7600000000000003E-2</v>
      </c>
      <c r="R339" s="2">
        <v>17.385000000000002</v>
      </c>
      <c r="S339" s="4">
        <v>5.2</v>
      </c>
    </row>
    <row r="340" spans="1:19" x14ac:dyDescent="0.25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 s="2">
        <v>47.65</v>
      </c>
      <c r="H340">
        <v>3</v>
      </c>
      <c r="I340" s="2">
        <v>7.1475</v>
      </c>
      <c r="J340" s="2">
        <v>150.0975</v>
      </c>
      <c r="K340" s="1">
        <v>43552</v>
      </c>
      <c r="L340">
        <f t="shared" si="10"/>
        <v>28</v>
      </c>
      <c r="M340" t="str">
        <f t="shared" si="11"/>
        <v>Thursday</v>
      </c>
      <c r="N340" s="13">
        <v>0.54027777777777775</v>
      </c>
      <c r="O340" t="s">
        <v>33</v>
      </c>
      <c r="P340" s="2">
        <v>142.94999999999999</v>
      </c>
      <c r="Q340" s="3">
        <v>4.7600000000000003E-2</v>
      </c>
      <c r="R340" s="2">
        <v>7.1475</v>
      </c>
      <c r="S340" s="4">
        <v>9.5</v>
      </c>
    </row>
    <row r="341" spans="1:19" x14ac:dyDescent="0.25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 s="2">
        <v>42.82</v>
      </c>
      <c r="H341">
        <v>9</v>
      </c>
      <c r="I341" s="2">
        <v>19.268999999999998</v>
      </c>
      <c r="J341" s="2">
        <v>404.649</v>
      </c>
      <c r="K341" s="1">
        <v>43501</v>
      </c>
      <c r="L341">
        <f t="shared" si="10"/>
        <v>5</v>
      </c>
      <c r="M341" t="str">
        <f t="shared" si="11"/>
        <v>Tuesday</v>
      </c>
      <c r="N341" s="13">
        <v>0.6430555555555556</v>
      </c>
      <c r="O341" t="s">
        <v>33</v>
      </c>
      <c r="P341" s="2">
        <v>385.38</v>
      </c>
      <c r="Q341" s="3">
        <v>4.7600000000000003E-2</v>
      </c>
      <c r="R341" s="2">
        <v>19.268999999999998</v>
      </c>
      <c r="S341" s="4">
        <v>8.9</v>
      </c>
    </row>
    <row r="342" spans="1:19" x14ac:dyDescent="0.25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 s="2">
        <v>48.09</v>
      </c>
      <c r="H342">
        <v>3</v>
      </c>
      <c r="I342" s="2">
        <v>7.2134999999999998</v>
      </c>
      <c r="J342" s="2">
        <v>151.48349999999999</v>
      </c>
      <c r="K342" s="1">
        <v>43506</v>
      </c>
      <c r="L342">
        <f t="shared" si="10"/>
        <v>10</v>
      </c>
      <c r="M342" t="str">
        <f t="shared" si="11"/>
        <v>Sunday</v>
      </c>
      <c r="N342" s="13">
        <v>0.76597222222222228</v>
      </c>
      <c r="O342" t="s">
        <v>33</v>
      </c>
      <c r="P342" s="2">
        <v>144.27000000000001</v>
      </c>
      <c r="Q342" s="3">
        <v>4.7600000000000003E-2</v>
      </c>
      <c r="R342" s="2">
        <v>7.2134999999999998</v>
      </c>
      <c r="S342" s="4">
        <v>7.8</v>
      </c>
    </row>
    <row r="343" spans="1:19" x14ac:dyDescent="0.25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 s="2">
        <v>55.97</v>
      </c>
      <c r="H343">
        <v>7</v>
      </c>
      <c r="I343" s="2">
        <v>19.589500000000001</v>
      </c>
      <c r="J343" s="2">
        <v>411.37950000000001</v>
      </c>
      <c r="K343" s="1">
        <v>43529</v>
      </c>
      <c r="L343">
        <f t="shared" si="10"/>
        <v>5</v>
      </c>
      <c r="M343" t="str">
        <f t="shared" si="11"/>
        <v>Tuesday</v>
      </c>
      <c r="N343" s="13">
        <v>0.79583333333333328</v>
      </c>
      <c r="O343" t="s">
        <v>23</v>
      </c>
      <c r="P343" s="2">
        <v>391.79</v>
      </c>
      <c r="Q343" s="3">
        <v>4.7600000000000003E-2</v>
      </c>
      <c r="R343" s="2">
        <v>19.589500000000001</v>
      </c>
      <c r="S343" s="4">
        <v>8.9</v>
      </c>
    </row>
    <row r="344" spans="1:19" x14ac:dyDescent="0.25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 s="2">
        <v>76.900000000000006</v>
      </c>
      <c r="H344">
        <v>7</v>
      </c>
      <c r="I344" s="2">
        <v>26.914999999999999</v>
      </c>
      <c r="J344" s="2">
        <v>565.21500000000003</v>
      </c>
      <c r="K344" s="1">
        <v>43511</v>
      </c>
      <c r="L344">
        <f t="shared" si="10"/>
        <v>15</v>
      </c>
      <c r="M344" t="str">
        <f t="shared" si="11"/>
        <v>Friday</v>
      </c>
      <c r="N344" s="13">
        <v>0.84791666666666665</v>
      </c>
      <c r="O344" t="s">
        <v>29</v>
      </c>
      <c r="P344" s="2">
        <v>538.29999999999995</v>
      </c>
      <c r="Q344" s="3">
        <v>4.7600000000000003E-2</v>
      </c>
      <c r="R344" s="2">
        <v>26.914999999999999</v>
      </c>
      <c r="S344" s="4">
        <v>7.7</v>
      </c>
    </row>
    <row r="345" spans="1:19" x14ac:dyDescent="0.2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 s="2">
        <v>97.03</v>
      </c>
      <c r="H345">
        <v>5</v>
      </c>
      <c r="I345" s="2">
        <v>24.2575</v>
      </c>
      <c r="J345" s="2">
        <v>509.40750000000003</v>
      </c>
      <c r="K345" s="1">
        <v>43495</v>
      </c>
      <c r="L345">
        <f t="shared" si="10"/>
        <v>30</v>
      </c>
      <c r="M345" t="str">
        <f t="shared" si="11"/>
        <v>Wednesday</v>
      </c>
      <c r="N345" s="13">
        <v>0.68333333333333335</v>
      </c>
      <c r="O345" t="s">
        <v>23</v>
      </c>
      <c r="P345" s="2">
        <v>485.15</v>
      </c>
      <c r="Q345" s="3">
        <v>4.7600000000000003E-2</v>
      </c>
      <c r="R345" s="2">
        <v>24.2575</v>
      </c>
      <c r="S345" s="4">
        <v>9.3000000000000007</v>
      </c>
    </row>
    <row r="346" spans="1:19" x14ac:dyDescent="0.25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 s="2">
        <v>44.65</v>
      </c>
      <c r="H346">
        <v>3</v>
      </c>
      <c r="I346" s="2">
        <v>6.6974999999999998</v>
      </c>
      <c r="J346" s="2">
        <v>140.64750000000001</v>
      </c>
      <c r="K346" s="1">
        <v>43510</v>
      </c>
      <c r="L346">
        <f t="shared" si="10"/>
        <v>14</v>
      </c>
      <c r="M346" t="str">
        <f t="shared" si="11"/>
        <v>Thursday</v>
      </c>
      <c r="N346" s="13">
        <v>0.62777777777777777</v>
      </c>
      <c r="O346" t="s">
        <v>29</v>
      </c>
      <c r="P346" s="2">
        <v>133.94999999999999</v>
      </c>
      <c r="Q346" s="3">
        <v>4.7600000000000003E-2</v>
      </c>
      <c r="R346" s="2">
        <v>6.6974999999999998</v>
      </c>
      <c r="S346" s="4">
        <v>6.2</v>
      </c>
    </row>
    <row r="347" spans="1:19" x14ac:dyDescent="0.25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 s="2">
        <v>77.930000000000007</v>
      </c>
      <c r="H347">
        <v>9</v>
      </c>
      <c r="I347" s="2">
        <v>35.0685</v>
      </c>
      <c r="J347" s="2">
        <v>736.43849999999998</v>
      </c>
      <c r="K347" s="1">
        <v>43523</v>
      </c>
      <c r="L347">
        <f t="shared" si="10"/>
        <v>27</v>
      </c>
      <c r="M347" t="str">
        <f t="shared" si="11"/>
        <v>Wednesday</v>
      </c>
      <c r="N347" s="13">
        <v>0.67361111111111116</v>
      </c>
      <c r="O347" t="s">
        <v>23</v>
      </c>
      <c r="P347" s="2">
        <v>701.37</v>
      </c>
      <c r="Q347" s="3">
        <v>4.7600000000000003E-2</v>
      </c>
      <c r="R347" s="2">
        <v>35.0685</v>
      </c>
      <c r="S347" s="4">
        <v>7.6</v>
      </c>
    </row>
    <row r="348" spans="1:19" x14ac:dyDescent="0.25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 s="2">
        <v>71.95</v>
      </c>
      <c r="H348">
        <v>1</v>
      </c>
      <c r="I348" s="2">
        <v>3.5975000000000001</v>
      </c>
      <c r="J348" s="2">
        <v>75.547499999999999</v>
      </c>
      <c r="K348" s="1">
        <v>43500</v>
      </c>
      <c r="L348">
        <f t="shared" si="10"/>
        <v>4</v>
      </c>
      <c r="M348" t="str">
        <f t="shared" si="11"/>
        <v>Monday</v>
      </c>
      <c r="N348" s="13">
        <v>0.50972222222222219</v>
      </c>
      <c r="O348" t="s">
        <v>29</v>
      </c>
      <c r="P348" s="2">
        <v>71.95</v>
      </c>
      <c r="Q348" s="3">
        <v>4.7600000000000003E-2</v>
      </c>
      <c r="R348" s="2">
        <v>3.5975000000000001</v>
      </c>
      <c r="S348" s="4">
        <v>7.3</v>
      </c>
    </row>
    <row r="349" spans="1:19" x14ac:dyDescent="0.25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 s="2">
        <v>89.25</v>
      </c>
      <c r="H349">
        <v>8</v>
      </c>
      <c r="I349" s="2">
        <v>35.700000000000003</v>
      </c>
      <c r="J349" s="2">
        <v>749.7</v>
      </c>
      <c r="K349" s="1">
        <v>43485</v>
      </c>
      <c r="L349">
        <f t="shared" si="10"/>
        <v>20</v>
      </c>
      <c r="M349" t="str">
        <f t="shared" si="11"/>
        <v>Sunday</v>
      </c>
      <c r="N349" s="13">
        <v>0.42569444444444443</v>
      </c>
      <c r="O349" t="s">
        <v>29</v>
      </c>
      <c r="P349" s="2">
        <v>714</v>
      </c>
      <c r="Q349" s="3">
        <v>4.7600000000000003E-2</v>
      </c>
      <c r="R349" s="2">
        <v>35.700000000000003</v>
      </c>
      <c r="S349" s="4">
        <v>4.7</v>
      </c>
    </row>
    <row r="350" spans="1:19" x14ac:dyDescent="0.25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 s="2">
        <v>26.02</v>
      </c>
      <c r="H350">
        <v>7</v>
      </c>
      <c r="I350" s="2">
        <v>9.1069999999999993</v>
      </c>
      <c r="J350" s="2">
        <v>191.24700000000001</v>
      </c>
      <c r="K350" s="1">
        <v>43552</v>
      </c>
      <c r="L350">
        <f t="shared" si="10"/>
        <v>28</v>
      </c>
      <c r="M350" t="str">
        <f t="shared" si="11"/>
        <v>Thursday</v>
      </c>
      <c r="N350" s="13">
        <v>0.73472222222222228</v>
      </c>
      <c r="O350" t="s">
        <v>29</v>
      </c>
      <c r="P350" s="2">
        <v>182.14</v>
      </c>
      <c r="Q350" s="3">
        <v>4.7600000000000003E-2</v>
      </c>
      <c r="R350" s="2">
        <v>9.1069999999999993</v>
      </c>
      <c r="S350" s="4">
        <v>5.0999999999999996</v>
      </c>
    </row>
    <row r="351" spans="1:19" x14ac:dyDescent="0.25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 s="2">
        <v>13.5</v>
      </c>
      <c r="H351">
        <v>10</v>
      </c>
      <c r="I351" s="2">
        <v>6.75</v>
      </c>
      <c r="J351" s="2">
        <v>141.75</v>
      </c>
      <c r="K351" s="1">
        <v>43523</v>
      </c>
      <c r="L351">
        <f t="shared" si="10"/>
        <v>27</v>
      </c>
      <c r="M351" t="str">
        <f t="shared" si="11"/>
        <v>Wednesday</v>
      </c>
      <c r="N351" s="13">
        <v>0.46250000000000002</v>
      </c>
      <c r="O351" t="s">
        <v>33</v>
      </c>
      <c r="P351" s="2">
        <v>135</v>
      </c>
      <c r="Q351" s="3">
        <v>4.7600000000000003E-2</v>
      </c>
      <c r="R351" s="2">
        <v>6.75</v>
      </c>
      <c r="S351" s="4">
        <v>4.8</v>
      </c>
    </row>
    <row r="352" spans="1:19" x14ac:dyDescent="0.25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 s="2">
        <v>99.3</v>
      </c>
      <c r="H352">
        <v>10</v>
      </c>
      <c r="I352" s="2">
        <v>49.65</v>
      </c>
      <c r="J352" s="2">
        <v>1042.6500000000001</v>
      </c>
      <c r="K352" s="1">
        <v>43511</v>
      </c>
      <c r="L352">
        <f t="shared" si="10"/>
        <v>15</v>
      </c>
      <c r="M352" t="str">
        <f t="shared" si="11"/>
        <v>Friday</v>
      </c>
      <c r="N352" s="13">
        <v>0.62013888888888891</v>
      </c>
      <c r="O352" t="s">
        <v>33</v>
      </c>
      <c r="P352" s="2">
        <v>993</v>
      </c>
      <c r="Q352" s="3">
        <v>4.7600000000000003E-2</v>
      </c>
      <c r="R352" s="2">
        <v>49.65</v>
      </c>
      <c r="S352" s="4">
        <v>6.6</v>
      </c>
    </row>
    <row r="353" spans="1:19" x14ac:dyDescent="0.25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 s="2">
        <v>51.69</v>
      </c>
      <c r="H353">
        <v>7</v>
      </c>
      <c r="I353" s="2">
        <v>18.0915</v>
      </c>
      <c r="J353" s="2">
        <v>379.92149999999998</v>
      </c>
      <c r="K353" s="1">
        <v>43491</v>
      </c>
      <c r="L353">
        <f t="shared" si="10"/>
        <v>26</v>
      </c>
      <c r="M353" t="str">
        <f t="shared" si="11"/>
        <v>Saturday</v>
      </c>
      <c r="N353" s="13">
        <v>0.76527777777777772</v>
      </c>
      <c r="O353" t="s">
        <v>29</v>
      </c>
      <c r="P353" s="2">
        <v>361.83</v>
      </c>
      <c r="Q353" s="3">
        <v>4.7600000000000003E-2</v>
      </c>
      <c r="R353" s="2">
        <v>18.0915</v>
      </c>
      <c r="S353" s="4">
        <v>5.5</v>
      </c>
    </row>
    <row r="354" spans="1:19" x14ac:dyDescent="0.25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 s="2">
        <v>54.73</v>
      </c>
      <c r="H354">
        <v>7</v>
      </c>
      <c r="I354" s="2">
        <v>19.1555</v>
      </c>
      <c r="J354" s="2">
        <v>402.26549999999997</v>
      </c>
      <c r="K354" s="1">
        <v>43538</v>
      </c>
      <c r="L354">
        <f t="shared" si="10"/>
        <v>14</v>
      </c>
      <c r="M354" t="str">
        <f t="shared" si="11"/>
        <v>Thursday</v>
      </c>
      <c r="N354" s="13">
        <v>0.79305555555555551</v>
      </c>
      <c r="O354" t="s">
        <v>33</v>
      </c>
      <c r="P354" s="2">
        <v>383.11</v>
      </c>
      <c r="Q354" s="3">
        <v>4.7600000000000003E-2</v>
      </c>
      <c r="R354" s="2">
        <v>19.1555</v>
      </c>
      <c r="S354" s="4">
        <v>8.5</v>
      </c>
    </row>
    <row r="355" spans="1:19" x14ac:dyDescent="0.25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 s="2">
        <v>27</v>
      </c>
      <c r="H355">
        <v>9</v>
      </c>
      <c r="I355" s="2">
        <v>12.15</v>
      </c>
      <c r="J355" s="2">
        <v>255.15</v>
      </c>
      <c r="K355" s="1">
        <v>43526</v>
      </c>
      <c r="L355">
        <f t="shared" si="10"/>
        <v>2</v>
      </c>
      <c r="M355" t="str">
        <f t="shared" si="11"/>
        <v>Saturday</v>
      </c>
      <c r="N355" s="13">
        <v>0.59444444444444444</v>
      </c>
      <c r="O355" t="s">
        <v>29</v>
      </c>
      <c r="P355" s="2">
        <v>243</v>
      </c>
      <c r="Q355" s="3">
        <v>4.7600000000000003E-2</v>
      </c>
      <c r="R355" s="2">
        <v>12.15</v>
      </c>
      <c r="S355" s="4">
        <v>4.8</v>
      </c>
    </row>
    <row r="356" spans="1:19" x14ac:dyDescent="0.25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 s="2">
        <v>30.24</v>
      </c>
      <c r="H356">
        <v>1</v>
      </c>
      <c r="I356" s="2">
        <v>1.512</v>
      </c>
      <c r="J356" s="2">
        <v>31.751999999999999</v>
      </c>
      <c r="K356" s="1">
        <v>43528</v>
      </c>
      <c r="L356">
        <f t="shared" si="10"/>
        <v>4</v>
      </c>
      <c r="M356" t="str">
        <f t="shared" si="11"/>
        <v>Monday</v>
      </c>
      <c r="N356" s="13">
        <v>0.65555555555555556</v>
      </c>
      <c r="O356" t="s">
        <v>29</v>
      </c>
      <c r="P356" s="2">
        <v>30.24</v>
      </c>
      <c r="Q356" s="3">
        <v>4.7600000000000003E-2</v>
      </c>
      <c r="R356" s="2">
        <v>1.512</v>
      </c>
      <c r="S356" s="4">
        <v>8.4</v>
      </c>
    </row>
    <row r="357" spans="1:19" x14ac:dyDescent="0.25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 s="2">
        <v>89.14</v>
      </c>
      <c r="H357">
        <v>4</v>
      </c>
      <c r="I357" s="2">
        <v>17.827999999999999</v>
      </c>
      <c r="J357" s="2">
        <v>374.38799999999998</v>
      </c>
      <c r="K357" s="1">
        <v>43472</v>
      </c>
      <c r="L357">
        <f t="shared" si="10"/>
        <v>7</v>
      </c>
      <c r="M357" t="str">
        <f t="shared" si="11"/>
        <v>Monday</v>
      </c>
      <c r="N357" s="13">
        <v>0.51388888888888884</v>
      </c>
      <c r="O357" t="s">
        <v>33</v>
      </c>
      <c r="P357" s="2">
        <v>356.56</v>
      </c>
      <c r="Q357" s="3">
        <v>4.7600000000000003E-2</v>
      </c>
      <c r="R357" s="2">
        <v>17.827999999999999</v>
      </c>
      <c r="S357" s="4">
        <v>7.8</v>
      </c>
    </row>
    <row r="358" spans="1:19" x14ac:dyDescent="0.25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 s="2">
        <v>37.549999999999997</v>
      </c>
      <c r="H358">
        <v>10</v>
      </c>
      <c r="I358" s="2">
        <v>18.774999999999999</v>
      </c>
      <c r="J358" s="2">
        <v>394.27499999999998</v>
      </c>
      <c r="K358" s="1">
        <v>43532</v>
      </c>
      <c r="L358">
        <f t="shared" si="10"/>
        <v>8</v>
      </c>
      <c r="M358" t="str">
        <f t="shared" si="11"/>
        <v>Friday</v>
      </c>
      <c r="N358" s="13">
        <v>0.83402777777777781</v>
      </c>
      <c r="O358" t="s">
        <v>33</v>
      </c>
      <c r="P358" s="2">
        <v>375.5</v>
      </c>
      <c r="Q358" s="3">
        <v>4.7600000000000003E-2</v>
      </c>
      <c r="R358" s="2">
        <v>18.774999999999999</v>
      </c>
      <c r="S358" s="4">
        <v>9.3000000000000007</v>
      </c>
    </row>
    <row r="359" spans="1:19" x14ac:dyDescent="0.25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 s="2">
        <v>95.44</v>
      </c>
      <c r="H359">
        <v>10</v>
      </c>
      <c r="I359" s="2">
        <v>47.72</v>
      </c>
      <c r="J359" s="2">
        <v>1002.12</v>
      </c>
      <c r="K359" s="1">
        <v>43474</v>
      </c>
      <c r="L359">
        <f t="shared" si="10"/>
        <v>9</v>
      </c>
      <c r="M359" t="str">
        <f t="shared" si="11"/>
        <v>Wednesday</v>
      </c>
      <c r="N359" s="13">
        <v>0.57291666666666663</v>
      </c>
      <c r="O359" t="s">
        <v>29</v>
      </c>
      <c r="P359" s="2">
        <v>954.4</v>
      </c>
      <c r="Q359" s="3">
        <v>4.7600000000000003E-2</v>
      </c>
      <c r="R359" s="2">
        <v>47.72</v>
      </c>
      <c r="S359" s="4">
        <v>5.2</v>
      </c>
    </row>
    <row r="360" spans="1:19" x14ac:dyDescent="0.25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 s="2">
        <v>27.5</v>
      </c>
      <c r="H360">
        <v>3</v>
      </c>
      <c r="I360" s="2">
        <v>4.125</v>
      </c>
      <c r="J360" s="2">
        <v>86.625</v>
      </c>
      <c r="K360" s="1">
        <v>43525</v>
      </c>
      <c r="L360">
        <f t="shared" si="10"/>
        <v>1</v>
      </c>
      <c r="M360" t="str">
        <f t="shared" si="11"/>
        <v>Friday</v>
      </c>
      <c r="N360" s="13">
        <v>0.65277777777777779</v>
      </c>
      <c r="O360" t="s">
        <v>23</v>
      </c>
      <c r="P360" s="2">
        <v>82.5</v>
      </c>
      <c r="Q360" s="3">
        <v>4.7600000000000003E-2</v>
      </c>
      <c r="R360" s="2">
        <v>4.125</v>
      </c>
      <c r="S360" s="4">
        <v>6.5</v>
      </c>
    </row>
    <row r="361" spans="1:19" x14ac:dyDescent="0.25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 s="2">
        <v>74.97</v>
      </c>
      <c r="H361">
        <v>1</v>
      </c>
      <c r="I361" s="2">
        <v>3.7484999999999999</v>
      </c>
      <c r="J361" s="2">
        <v>78.718500000000006</v>
      </c>
      <c r="K361" s="1">
        <v>43540</v>
      </c>
      <c r="L361">
        <f t="shared" si="10"/>
        <v>16</v>
      </c>
      <c r="M361" t="str">
        <f t="shared" si="11"/>
        <v>Saturday</v>
      </c>
      <c r="N361" s="13">
        <v>0.70694444444444449</v>
      </c>
      <c r="O361" t="s">
        <v>29</v>
      </c>
      <c r="P361" s="2">
        <v>74.97</v>
      </c>
      <c r="Q361" s="3">
        <v>4.7600000000000003E-2</v>
      </c>
      <c r="R361" s="2">
        <v>3.7484999999999999</v>
      </c>
      <c r="S361" s="4">
        <v>5.6</v>
      </c>
    </row>
    <row r="362" spans="1:19" x14ac:dyDescent="0.25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 s="2">
        <v>80.959999999999994</v>
      </c>
      <c r="H362">
        <v>8</v>
      </c>
      <c r="I362" s="2">
        <v>32.384</v>
      </c>
      <c r="J362" s="2">
        <v>680.06399999999996</v>
      </c>
      <c r="K362" s="1">
        <v>43513</v>
      </c>
      <c r="L362">
        <f t="shared" si="10"/>
        <v>17</v>
      </c>
      <c r="M362" t="str">
        <f t="shared" si="11"/>
        <v>Sunday</v>
      </c>
      <c r="N362" s="13">
        <v>0.46666666666666667</v>
      </c>
      <c r="O362" t="s">
        <v>33</v>
      </c>
      <c r="P362" s="2">
        <v>647.67999999999995</v>
      </c>
      <c r="Q362" s="3">
        <v>4.7600000000000003E-2</v>
      </c>
      <c r="R362" s="2">
        <v>32.384</v>
      </c>
      <c r="S362" s="4">
        <v>7.4</v>
      </c>
    </row>
    <row r="363" spans="1:19" x14ac:dyDescent="0.25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 s="2">
        <v>94.47</v>
      </c>
      <c r="H363">
        <v>8</v>
      </c>
      <c r="I363" s="2">
        <v>37.787999999999997</v>
      </c>
      <c r="J363" s="2">
        <v>793.548</v>
      </c>
      <c r="K363" s="1">
        <v>43523</v>
      </c>
      <c r="L363">
        <f t="shared" si="10"/>
        <v>27</v>
      </c>
      <c r="M363" t="str">
        <f t="shared" si="11"/>
        <v>Wednesday</v>
      </c>
      <c r="N363" s="13">
        <v>0.6333333333333333</v>
      </c>
      <c r="O363" t="s">
        <v>29</v>
      </c>
      <c r="P363" s="2">
        <v>755.76</v>
      </c>
      <c r="Q363" s="3">
        <v>4.7600000000000003E-2</v>
      </c>
      <c r="R363" s="2">
        <v>37.787999999999997</v>
      </c>
      <c r="S363" s="4">
        <v>9.1</v>
      </c>
    </row>
    <row r="364" spans="1:19" x14ac:dyDescent="0.25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 s="2">
        <v>99.79</v>
      </c>
      <c r="H364">
        <v>2</v>
      </c>
      <c r="I364" s="2">
        <v>9.9789999999999992</v>
      </c>
      <c r="J364" s="2">
        <v>209.559</v>
      </c>
      <c r="K364" s="1">
        <v>43531</v>
      </c>
      <c r="L364">
        <f t="shared" si="10"/>
        <v>7</v>
      </c>
      <c r="M364" t="str">
        <f t="shared" si="11"/>
        <v>Thursday</v>
      </c>
      <c r="N364" s="13">
        <v>0.85902777777777772</v>
      </c>
      <c r="O364" t="s">
        <v>23</v>
      </c>
      <c r="P364" s="2">
        <v>199.58</v>
      </c>
      <c r="Q364" s="3">
        <v>4.7600000000000003E-2</v>
      </c>
      <c r="R364" s="2">
        <v>9.9789999999999992</v>
      </c>
      <c r="S364" s="4">
        <v>8</v>
      </c>
    </row>
    <row r="365" spans="1:19" x14ac:dyDescent="0.25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 s="2">
        <v>73.22</v>
      </c>
      <c r="H365">
        <v>6</v>
      </c>
      <c r="I365" s="2">
        <v>21.966000000000001</v>
      </c>
      <c r="J365" s="2">
        <v>461.286</v>
      </c>
      <c r="K365" s="1">
        <v>43486</v>
      </c>
      <c r="L365">
        <f t="shared" si="10"/>
        <v>21</v>
      </c>
      <c r="M365" t="str">
        <f t="shared" si="11"/>
        <v>Monday</v>
      </c>
      <c r="N365" s="13">
        <v>0.73888888888888893</v>
      </c>
      <c r="O365" t="s">
        <v>29</v>
      </c>
      <c r="P365" s="2">
        <v>439.32</v>
      </c>
      <c r="Q365" s="3">
        <v>4.7600000000000003E-2</v>
      </c>
      <c r="R365" s="2">
        <v>21.966000000000001</v>
      </c>
      <c r="S365" s="4">
        <v>7.2</v>
      </c>
    </row>
    <row r="366" spans="1:19" x14ac:dyDescent="0.25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 s="2">
        <v>41.24</v>
      </c>
      <c r="H366">
        <v>4</v>
      </c>
      <c r="I366" s="2">
        <v>8.2479999999999993</v>
      </c>
      <c r="J366" s="2">
        <v>173.208</v>
      </c>
      <c r="K366" s="1">
        <v>43515</v>
      </c>
      <c r="L366">
        <f t="shared" si="10"/>
        <v>19</v>
      </c>
      <c r="M366" t="str">
        <f t="shared" si="11"/>
        <v>Tuesday</v>
      </c>
      <c r="N366" s="13">
        <v>0.68263888888888891</v>
      </c>
      <c r="O366" t="s">
        <v>29</v>
      </c>
      <c r="P366" s="2">
        <v>164.96</v>
      </c>
      <c r="Q366" s="3">
        <v>4.7600000000000003E-2</v>
      </c>
      <c r="R366" s="2">
        <v>8.2479999999999993</v>
      </c>
      <c r="S366" s="4">
        <v>7.1</v>
      </c>
    </row>
    <row r="367" spans="1:19" x14ac:dyDescent="0.25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 s="2">
        <v>81.680000000000007</v>
      </c>
      <c r="H367">
        <v>4</v>
      </c>
      <c r="I367" s="2">
        <v>16.335999999999999</v>
      </c>
      <c r="J367" s="2">
        <v>343.05599999999998</v>
      </c>
      <c r="K367" s="1">
        <v>43471</v>
      </c>
      <c r="L367">
        <f t="shared" si="10"/>
        <v>6</v>
      </c>
      <c r="M367" t="str">
        <f t="shared" si="11"/>
        <v>Sunday</v>
      </c>
      <c r="N367" s="13">
        <v>0.5083333333333333</v>
      </c>
      <c r="O367" t="s">
        <v>29</v>
      </c>
      <c r="P367" s="2">
        <v>326.72000000000003</v>
      </c>
      <c r="Q367" s="3">
        <v>4.7600000000000003E-2</v>
      </c>
      <c r="R367" s="2">
        <v>16.335999999999999</v>
      </c>
      <c r="S367" s="4">
        <v>9.1</v>
      </c>
    </row>
    <row r="368" spans="1:19" x14ac:dyDescent="0.25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 s="2">
        <v>51.32</v>
      </c>
      <c r="H368">
        <v>9</v>
      </c>
      <c r="I368" s="2">
        <v>23.094000000000001</v>
      </c>
      <c r="J368" s="2">
        <v>484.97399999999999</v>
      </c>
      <c r="K368" s="1">
        <v>43538</v>
      </c>
      <c r="L368">
        <f t="shared" si="10"/>
        <v>14</v>
      </c>
      <c r="M368" t="str">
        <f t="shared" si="11"/>
        <v>Thursday</v>
      </c>
      <c r="N368" s="13">
        <v>0.81458333333333333</v>
      </c>
      <c r="O368" t="s">
        <v>29</v>
      </c>
      <c r="P368" s="2">
        <v>461.88</v>
      </c>
      <c r="Q368" s="3">
        <v>4.7600000000000003E-2</v>
      </c>
      <c r="R368" s="2">
        <v>23.094000000000001</v>
      </c>
      <c r="S368" s="4">
        <v>5.6</v>
      </c>
    </row>
    <row r="369" spans="1:19" x14ac:dyDescent="0.25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 s="2">
        <v>65.94</v>
      </c>
      <c r="H369">
        <v>4</v>
      </c>
      <c r="I369" s="2">
        <v>13.188000000000001</v>
      </c>
      <c r="J369" s="2">
        <v>276.94799999999998</v>
      </c>
      <c r="K369" s="1">
        <v>43548</v>
      </c>
      <c r="L369">
        <f t="shared" si="10"/>
        <v>24</v>
      </c>
      <c r="M369" t="str">
        <f t="shared" si="11"/>
        <v>Sunday</v>
      </c>
      <c r="N369" s="13">
        <v>0.43680555555555556</v>
      </c>
      <c r="O369" t="s">
        <v>29</v>
      </c>
      <c r="P369" s="2">
        <v>263.76</v>
      </c>
      <c r="Q369" s="3">
        <v>4.7600000000000003E-2</v>
      </c>
      <c r="R369" s="2">
        <v>13.188000000000001</v>
      </c>
      <c r="S369" s="4">
        <v>6</v>
      </c>
    </row>
    <row r="370" spans="1:19" x14ac:dyDescent="0.25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 s="2">
        <v>14.36</v>
      </c>
      <c r="H370">
        <v>10</v>
      </c>
      <c r="I370" s="2">
        <v>7.18</v>
      </c>
      <c r="J370" s="2">
        <v>150.78</v>
      </c>
      <c r="K370" s="1">
        <v>43492</v>
      </c>
      <c r="L370">
        <f t="shared" si="10"/>
        <v>27</v>
      </c>
      <c r="M370" t="str">
        <f t="shared" si="11"/>
        <v>Sunday</v>
      </c>
      <c r="N370" s="13">
        <v>0.60277777777777775</v>
      </c>
      <c r="O370" t="s">
        <v>29</v>
      </c>
      <c r="P370" s="2">
        <v>143.6</v>
      </c>
      <c r="Q370" s="3">
        <v>4.7600000000000003E-2</v>
      </c>
      <c r="R370" s="2">
        <v>7.18</v>
      </c>
      <c r="S370" s="4">
        <v>5.4</v>
      </c>
    </row>
    <row r="371" spans="1:19" x14ac:dyDescent="0.25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 s="2">
        <v>21.5</v>
      </c>
      <c r="H371">
        <v>9</v>
      </c>
      <c r="I371" s="2">
        <v>9.6750000000000007</v>
      </c>
      <c r="J371" s="2">
        <v>203.17500000000001</v>
      </c>
      <c r="K371" s="1">
        <v>43530</v>
      </c>
      <c r="L371">
        <f t="shared" si="10"/>
        <v>6</v>
      </c>
      <c r="M371" t="str">
        <f t="shared" si="11"/>
        <v>Wednesday</v>
      </c>
      <c r="N371" s="13">
        <v>0.53194444444444444</v>
      </c>
      <c r="O371" t="s">
        <v>33</v>
      </c>
      <c r="P371" s="2">
        <v>193.5</v>
      </c>
      <c r="Q371" s="3">
        <v>4.7600000000000003E-2</v>
      </c>
      <c r="R371" s="2">
        <v>9.6750000000000007</v>
      </c>
      <c r="S371" s="4">
        <v>7.8</v>
      </c>
    </row>
    <row r="372" spans="1:19" x14ac:dyDescent="0.25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 s="2">
        <v>26.26</v>
      </c>
      <c r="H372">
        <v>7</v>
      </c>
      <c r="I372" s="2">
        <v>9.1910000000000007</v>
      </c>
      <c r="J372" s="2">
        <v>193.011</v>
      </c>
      <c r="K372" s="1">
        <v>43498</v>
      </c>
      <c r="L372">
        <f t="shared" si="10"/>
        <v>2</v>
      </c>
      <c r="M372" t="str">
        <f t="shared" si="11"/>
        <v>Saturday</v>
      </c>
      <c r="N372" s="13">
        <v>0.81944444444444442</v>
      </c>
      <c r="O372" t="s">
        <v>29</v>
      </c>
      <c r="P372" s="2">
        <v>183.82</v>
      </c>
      <c r="Q372" s="3">
        <v>4.7600000000000003E-2</v>
      </c>
      <c r="R372" s="2">
        <v>9.1910000000000007</v>
      </c>
      <c r="S372" s="4">
        <v>9.9</v>
      </c>
    </row>
    <row r="373" spans="1:19" x14ac:dyDescent="0.25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 s="2">
        <v>60.96</v>
      </c>
      <c r="H373">
        <v>2</v>
      </c>
      <c r="I373" s="2">
        <v>6.0960000000000001</v>
      </c>
      <c r="J373" s="2">
        <v>128.01599999999999</v>
      </c>
      <c r="K373" s="1">
        <v>43490</v>
      </c>
      <c r="L373">
        <f t="shared" si="10"/>
        <v>25</v>
      </c>
      <c r="M373" t="str">
        <f t="shared" si="11"/>
        <v>Friday</v>
      </c>
      <c r="N373" s="13">
        <v>0.81874999999999998</v>
      </c>
      <c r="O373" t="s">
        <v>33</v>
      </c>
      <c r="P373" s="2">
        <v>121.92</v>
      </c>
      <c r="Q373" s="3">
        <v>4.7600000000000003E-2</v>
      </c>
      <c r="R373" s="2">
        <v>6.0960000000000001</v>
      </c>
      <c r="S373" s="4">
        <v>4.9000000000000004</v>
      </c>
    </row>
    <row r="374" spans="1:19" x14ac:dyDescent="0.25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 s="2">
        <v>70.11</v>
      </c>
      <c r="H374">
        <v>6</v>
      </c>
      <c r="I374" s="2">
        <v>21.033000000000001</v>
      </c>
      <c r="J374" s="2">
        <v>441.69299999999998</v>
      </c>
      <c r="K374" s="1">
        <v>43538</v>
      </c>
      <c r="L374">
        <f t="shared" si="10"/>
        <v>14</v>
      </c>
      <c r="M374" t="str">
        <f t="shared" si="11"/>
        <v>Thursday</v>
      </c>
      <c r="N374" s="13">
        <v>0.74583333333333335</v>
      </c>
      <c r="O374" t="s">
        <v>23</v>
      </c>
      <c r="P374" s="2">
        <v>420.66</v>
      </c>
      <c r="Q374" s="3">
        <v>4.7600000000000003E-2</v>
      </c>
      <c r="R374" s="2">
        <v>21.033000000000001</v>
      </c>
      <c r="S374" s="4">
        <v>5.2</v>
      </c>
    </row>
    <row r="375" spans="1:19" x14ac:dyDescent="0.25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 s="2">
        <v>42.08</v>
      </c>
      <c r="H375">
        <v>6</v>
      </c>
      <c r="I375" s="2">
        <v>12.624000000000001</v>
      </c>
      <c r="J375" s="2">
        <v>265.10399999999998</v>
      </c>
      <c r="K375" s="1">
        <v>43494</v>
      </c>
      <c r="L375">
        <f t="shared" si="10"/>
        <v>29</v>
      </c>
      <c r="M375" t="str">
        <f t="shared" si="11"/>
        <v>Tuesday</v>
      </c>
      <c r="N375" s="13">
        <v>0.51736111111111116</v>
      </c>
      <c r="O375" t="s">
        <v>29</v>
      </c>
      <c r="P375" s="2">
        <v>252.48</v>
      </c>
      <c r="Q375" s="3">
        <v>4.7600000000000003E-2</v>
      </c>
      <c r="R375" s="2">
        <v>12.624000000000001</v>
      </c>
      <c r="S375" s="4">
        <v>8.9</v>
      </c>
    </row>
    <row r="376" spans="1:19" x14ac:dyDescent="0.25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 s="2">
        <v>67.09</v>
      </c>
      <c r="H376">
        <v>5</v>
      </c>
      <c r="I376" s="2">
        <v>16.772500000000001</v>
      </c>
      <c r="J376" s="2">
        <v>352.22250000000003</v>
      </c>
      <c r="K376" s="1">
        <v>43468</v>
      </c>
      <c r="L376">
        <f t="shared" si="10"/>
        <v>3</v>
      </c>
      <c r="M376" t="str">
        <f t="shared" si="11"/>
        <v>Thursday</v>
      </c>
      <c r="N376" s="13">
        <v>0.69930555555555551</v>
      </c>
      <c r="O376" t="s">
        <v>33</v>
      </c>
      <c r="P376" s="2">
        <v>335.45</v>
      </c>
      <c r="Q376" s="3">
        <v>4.7600000000000003E-2</v>
      </c>
      <c r="R376" s="2">
        <v>16.772500000000001</v>
      </c>
      <c r="S376" s="4">
        <v>9.1</v>
      </c>
    </row>
    <row r="377" spans="1:19" x14ac:dyDescent="0.25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 s="2">
        <v>96.7</v>
      </c>
      <c r="H377">
        <v>5</v>
      </c>
      <c r="I377" s="2">
        <v>24.175000000000001</v>
      </c>
      <c r="J377" s="2">
        <v>507.67500000000001</v>
      </c>
      <c r="K377" s="1">
        <v>43479</v>
      </c>
      <c r="L377">
        <f t="shared" si="10"/>
        <v>14</v>
      </c>
      <c r="M377" t="str">
        <f t="shared" si="11"/>
        <v>Monday</v>
      </c>
      <c r="N377" s="13">
        <v>0.53611111111111109</v>
      </c>
      <c r="O377" t="s">
        <v>23</v>
      </c>
      <c r="P377" s="2">
        <v>483.5</v>
      </c>
      <c r="Q377" s="3">
        <v>4.7600000000000003E-2</v>
      </c>
      <c r="R377" s="2">
        <v>24.175000000000001</v>
      </c>
      <c r="S377" s="4">
        <v>7</v>
      </c>
    </row>
    <row r="378" spans="1:19" x14ac:dyDescent="0.25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 s="2">
        <v>35.380000000000003</v>
      </c>
      <c r="H378">
        <v>9</v>
      </c>
      <c r="I378" s="2">
        <v>15.920999999999999</v>
      </c>
      <c r="J378" s="2">
        <v>334.34100000000001</v>
      </c>
      <c r="K378" s="1">
        <v>43470</v>
      </c>
      <c r="L378">
        <f t="shared" si="10"/>
        <v>5</v>
      </c>
      <c r="M378" t="str">
        <f t="shared" si="11"/>
        <v>Saturday</v>
      </c>
      <c r="N378" s="13">
        <v>0.82638888888888884</v>
      </c>
      <c r="O378" t="s">
        <v>33</v>
      </c>
      <c r="P378" s="2">
        <v>318.42</v>
      </c>
      <c r="Q378" s="3">
        <v>4.7600000000000003E-2</v>
      </c>
      <c r="R378" s="2">
        <v>15.920999999999999</v>
      </c>
      <c r="S378" s="4">
        <v>9.6</v>
      </c>
    </row>
    <row r="379" spans="1:19" x14ac:dyDescent="0.25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 s="2">
        <v>95.49</v>
      </c>
      <c r="H379">
        <v>7</v>
      </c>
      <c r="I379" s="2">
        <v>33.421500000000002</v>
      </c>
      <c r="J379" s="2">
        <v>701.85149999999999</v>
      </c>
      <c r="K379" s="1">
        <v>43518</v>
      </c>
      <c r="L379">
        <f t="shared" si="10"/>
        <v>22</v>
      </c>
      <c r="M379" t="str">
        <f t="shared" si="11"/>
        <v>Friday</v>
      </c>
      <c r="N379" s="13">
        <v>0.76180555555555551</v>
      </c>
      <c r="O379" t="s">
        <v>23</v>
      </c>
      <c r="P379" s="2">
        <v>668.43</v>
      </c>
      <c r="Q379" s="3">
        <v>4.7600000000000003E-2</v>
      </c>
      <c r="R379" s="2">
        <v>33.421500000000002</v>
      </c>
      <c r="S379" s="4">
        <v>8.6999999999999993</v>
      </c>
    </row>
    <row r="380" spans="1:19" x14ac:dyDescent="0.25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 s="2">
        <v>96.98</v>
      </c>
      <c r="H380">
        <v>4</v>
      </c>
      <c r="I380" s="2">
        <v>19.396000000000001</v>
      </c>
      <c r="J380" s="2">
        <v>407.31599999999997</v>
      </c>
      <c r="K380" s="1">
        <v>43502</v>
      </c>
      <c r="L380">
        <f t="shared" si="10"/>
        <v>6</v>
      </c>
      <c r="M380" t="str">
        <f t="shared" si="11"/>
        <v>Wednesday</v>
      </c>
      <c r="N380" s="13">
        <v>0.72222222222222221</v>
      </c>
      <c r="O380" t="s">
        <v>23</v>
      </c>
      <c r="P380" s="2">
        <v>387.92</v>
      </c>
      <c r="Q380" s="3">
        <v>4.7600000000000003E-2</v>
      </c>
      <c r="R380" s="2">
        <v>19.396000000000001</v>
      </c>
      <c r="S380" s="4">
        <v>9.4</v>
      </c>
    </row>
    <row r="381" spans="1:19" x14ac:dyDescent="0.25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 s="2">
        <v>23.65</v>
      </c>
      <c r="H381">
        <v>4</v>
      </c>
      <c r="I381" s="2">
        <v>4.7300000000000004</v>
      </c>
      <c r="J381" s="2">
        <v>99.33</v>
      </c>
      <c r="K381" s="1">
        <v>43495</v>
      </c>
      <c r="L381">
        <f t="shared" si="10"/>
        <v>30</v>
      </c>
      <c r="M381" t="str">
        <f t="shared" si="11"/>
        <v>Wednesday</v>
      </c>
      <c r="N381" s="13">
        <v>0.56388888888888888</v>
      </c>
      <c r="O381" t="s">
        <v>33</v>
      </c>
      <c r="P381" s="2">
        <v>94.6</v>
      </c>
      <c r="Q381" s="3">
        <v>4.7600000000000003E-2</v>
      </c>
      <c r="R381" s="2">
        <v>4.7300000000000004</v>
      </c>
      <c r="S381" s="4">
        <v>4</v>
      </c>
    </row>
    <row r="382" spans="1:19" x14ac:dyDescent="0.25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 s="2">
        <v>82.33</v>
      </c>
      <c r="H382">
        <v>4</v>
      </c>
      <c r="I382" s="2">
        <v>16.466000000000001</v>
      </c>
      <c r="J382" s="2">
        <v>345.786</v>
      </c>
      <c r="K382" s="1">
        <v>43476</v>
      </c>
      <c r="L382">
        <f t="shared" si="10"/>
        <v>11</v>
      </c>
      <c r="M382" t="str">
        <f t="shared" si="11"/>
        <v>Friday</v>
      </c>
      <c r="N382" s="13">
        <v>0.44236111111111109</v>
      </c>
      <c r="O382" t="s">
        <v>33</v>
      </c>
      <c r="P382" s="2">
        <v>329.32</v>
      </c>
      <c r="Q382" s="3">
        <v>4.7600000000000003E-2</v>
      </c>
      <c r="R382" s="2">
        <v>16.466000000000001</v>
      </c>
      <c r="S382" s="4">
        <v>7.5</v>
      </c>
    </row>
    <row r="383" spans="1:19" x14ac:dyDescent="0.25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 s="2">
        <v>26.61</v>
      </c>
      <c r="H383">
        <v>2</v>
      </c>
      <c r="I383" s="2">
        <v>2.661</v>
      </c>
      <c r="J383" s="2">
        <v>55.881</v>
      </c>
      <c r="K383" s="1">
        <v>43543</v>
      </c>
      <c r="L383">
        <f t="shared" si="10"/>
        <v>19</v>
      </c>
      <c r="M383" t="str">
        <f t="shared" si="11"/>
        <v>Tuesday</v>
      </c>
      <c r="N383" s="13">
        <v>0.60763888888888884</v>
      </c>
      <c r="O383" t="s">
        <v>29</v>
      </c>
      <c r="P383" s="2">
        <v>53.22</v>
      </c>
      <c r="Q383" s="3">
        <v>4.7600000000000003E-2</v>
      </c>
      <c r="R383" s="2">
        <v>2.661</v>
      </c>
      <c r="S383" s="4">
        <v>4.2</v>
      </c>
    </row>
    <row r="384" spans="1:19" x14ac:dyDescent="0.25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 s="2">
        <v>99.69</v>
      </c>
      <c r="H384">
        <v>5</v>
      </c>
      <c r="I384" s="2">
        <v>24.922499999999999</v>
      </c>
      <c r="J384" s="2">
        <v>523.37249999999995</v>
      </c>
      <c r="K384" s="1">
        <v>43479</v>
      </c>
      <c r="L384">
        <f t="shared" si="10"/>
        <v>14</v>
      </c>
      <c r="M384" t="str">
        <f t="shared" si="11"/>
        <v>Monday</v>
      </c>
      <c r="N384" s="13">
        <v>0.50624999999999998</v>
      </c>
      <c r="O384" t="s">
        <v>29</v>
      </c>
      <c r="P384" s="2">
        <v>498.45</v>
      </c>
      <c r="Q384" s="3">
        <v>4.7600000000000003E-2</v>
      </c>
      <c r="R384" s="2">
        <v>24.922499999999999</v>
      </c>
      <c r="S384" s="4">
        <v>9.9</v>
      </c>
    </row>
    <row r="385" spans="1:19" x14ac:dyDescent="0.2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 s="2">
        <v>74.89</v>
      </c>
      <c r="H385">
        <v>4</v>
      </c>
      <c r="I385" s="2">
        <v>14.978</v>
      </c>
      <c r="J385" s="2">
        <v>314.53800000000001</v>
      </c>
      <c r="K385" s="1">
        <v>43525</v>
      </c>
      <c r="L385">
        <f t="shared" si="10"/>
        <v>1</v>
      </c>
      <c r="M385" t="str">
        <f t="shared" si="11"/>
        <v>Friday</v>
      </c>
      <c r="N385" s="13">
        <v>0.64722222222222225</v>
      </c>
      <c r="O385" t="s">
        <v>23</v>
      </c>
      <c r="P385" s="2">
        <v>299.56</v>
      </c>
      <c r="Q385" s="3">
        <v>4.7600000000000003E-2</v>
      </c>
      <c r="R385" s="2">
        <v>14.978</v>
      </c>
      <c r="S385" s="4">
        <v>4.2</v>
      </c>
    </row>
    <row r="386" spans="1:19" x14ac:dyDescent="0.25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 s="2">
        <v>40.94</v>
      </c>
      <c r="H386">
        <v>5</v>
      </c>
      <c r="I386" s="2">
        <v>10.234999999999999</v>
      </c>
      <c r="J386" s="2">
        <v>214.935</v>
      </c>
      <c r="K386" s="1">
        <v>43471</v>
      </c>
      <c r="L386">
        <f t="shared" si="10"/>
        <v>6</v>
      </c>
      <c r="M386" t="str">
        <f t="shared" si="11"/>
        <v>Sunday</v>
      </c>
      <c r="N386" s="13">
        <v>0.58194444444444449</v>
      </c>
      <c r="O386" t="s">
        <v>23</v>
      </c>
      <c r="P386" s="2">
        <v>204.7</v>
      </c>
      <c r="Q386" s="3">
        <v>4.7600000000000003E-2</v>
      </c>
      <c r="R386" s="2">
        <v>10.234999999999999</v>
      </c>
      <c r="S386" s="4">
        <v>9.9</v>
      </c>
    </row>
    <row r="387" spans="1:19" x14ac:dyDescent="0.25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 s="2">
        <v>75.819999999999993</v>
      </c>
      <c r="H387">
        <v>1</v>
      </c>
      <c r="I387" s="2">
        <v>3.7909999999999999</v>
      </c>
      <c r="J387" s="2">
        <v>79.611000000000004</v>
      </c>
      <c r="K387" s="1">
        <v>43496</v>
      </c>
      <c r="L387">
        <f t="shared" ref="L387:L450" si="12">DAY(K387)</f>
        <v>31</v>
      </c>
      <c r="M387" t="str">
        <f t="shared" ref="M387:M450" si="13">TEXT(K387, "[$-0809]dddd")</f>
        <v>Thursday</v>
      </c>
      <c r="N387" s="13">
        <v>0.55486111111111114</v>
      </c>
      <c r="O387" t="s">
        <v>29</v>
      </c>
      <c r="P387" s="2">
        <v>75.819999999999993</v>
      </c>
      <c r="Q387" s="3">
        <v>4.7600000000000003E-2</v>
      </c>
      <c r="R387" s="2">
        <v>3.7909999999999999</v>
      </c>
      <c r="S387" s="4">
        <v>5.8</v>
      </c>
    </row>
    <row r="388" spans="1:19" x14ac:dyDescent="0.25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 s="2">
        <v>46.77</v>
      </c>
      <c r="H388">
        <v>6</v>
      </c>
      <c r="I388" s="2">
        <v>14.031000000000001</v>
      </c>
      <c r="J388" s="2">
        <v>294.65100000000001</v>
      </c>
      <c r="K388" s="1">
        <v>43535</v>
      </c>
      <c r="L388">
        <f t="shared" si="12"/>
        <v>11</v>
      </c>
      <c r="M388" t="str">
        <f t="shared" si="13"/>
        <v>Monday</v>
      </c>
      <c r="N388" s="13">
        <v>0.56736111111111109</v>
      </c>
      <c r="O388" t="s">
        <v>29</v>
      </c>
      <c r="P388" s="2">
        <v>280.62</v>
      </c>
      <c r="Q388" s="3">
        <v>4.7600000000000003E-2</v>
      </c>
      <c r="R388" s="2">
        <v>14.031000000000001</v>
      </c>
      <c r="S388" s="4">
        <v>6</v>
      </c>
    </row>
    <row r="389" spans="1:19" x14ac:dyDescent="0.25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 s="2">
        <v>32.32</v>
      </c>
      <c r="H389">
        <v>10</v>
      </c>
      <c r="I389" s="2">
        <v>16.16</v>
      </c>
      <c r="J389" s="2">
        <v>339.36</v>
      </c>
      <c r="K389" s="1">
        <v>43516</v>
      </c>
      <c r="L389">
        <f t="shared" si="12"/>
        <v>20</v>
      </c>
      <c r="M389" t="str">
        <f t="shared" si="13"/>
        <v>Wednesday</v>
      </c>
      <c r="N389" s="13">
        <v>0.7006944444444444</v>
      </c>
      <c r="O389" t="s">
        <v>33</v>
      </c>
      <c r="P389" s="2">
        <v>323.2</v>
      </c>
      <c r="Q389" s="3">
        <v>4.7600000000000003E-2</v>
      </c>
      <c r="R389" s="2">
        <v>16.16</v>
      </c>
      <c r="S389" s="4">
        <v>10</v>
      </c>
    </row>
    <row r="390" spans="1:19" x14ac:dyDescent="0.25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 s="2">
        <v>54.07</v>
      </c>
      <c r="H390">
        <v>9</v>
      </c>
      <c r="I390" s="2">
        <v>24.331499999999998</v>
      </c>
      <c r="J390" s="2">
        <v>510.9615</v>
      </c>
      <c r="K390" s="1">
        <v>43492</v>
      </c>
      <c r="L390">
        <f t="shared" si="12"/>
        <v>27</v>
      </c>
      <c r="M390" t="str">
        <f t="shared" si="13"/>
        <v>Sunday</v>
      </c>
      <c r="N390" s="13">
        <v>0.62152777777777779</v>
      </c>
      <c r="O390" t="s">
        <v>23</v>
      </c>
      <c r="P390" s="2">
        <v>486.63</v>
      </c>
      <c r="Q390" s="3">
        <v>4.7600000000000003E-2</v>
      </c>
      <c r="R390" s="2">
        <v>24.331499999999998</v>
      </c>
      <c r="S390" s="4">
        <v>9.5</v>
      </c>
    </row>
    <row r="391" spans="1:19" x14ac:dyDescent="0.25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 s="2">
        <v>18.22</v>
      </c>
      <c r="H391">
        <v>7</v>
      </c>
      <c r="I391" s="2">
        <v>6.3769999999999998</v>
      </c>
      <c r="J391" s="2">
        <v>133.917</v>
      </c>
      <c r="K391" s="1">
        <v>43534</v>
      </c>
      <c r="L391">
        <f t="shared" si="12"/>
        <v>10</v>
      </c>
      <c r="M391" t="str">
        <f t="shared" si="13"/>
        <v>Sunday</v>
      </c>
      <c r="N391" s="13">
        <v>0.58611111111111114</v>
      </c>
      <c r="O391" t="s">
        <v>33</v>
      </c>
      <c r="P391" s="2">
        <v>127.54</v>
      </c>
      <c r="Q391" s="3">
        <v>4.7600000000000003E-2</v>
      </c>
      <c r="R391" s="2">
        <v>6.3769999999999998</v>
      </c>
      <c r="S391" s="4">
        <v>6.6</v>
      </c>
    </row>
    <row r="392" spans="1:19" x14ac:dyDescent="0.25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 s="2">
        <v>80.48</v>
      </c>
      <c r="H392">
        <v>3</v>
      </c>
      <c r="I392" s="2">
        <v>12.071999999999999</v>
      </c>
      <c r="J392" s="2">
        <v>253.512</v>
      </c>
      <c r="K392" s="1">
        <v>43511</v>
      </c>
      <c r="L392">
        <f t="shared" si="12"/>
        <v>15</v>
      </c>
      <c r="M392" t="str">
        <f t="shared" si="13"/>
        <v>Friday</v>
      </c>
      <c r="N392" s="13">
        <v>0.52152777777777781</v>
      </c>
      <c r="O392" t="s">
        <v>29</v>
      </c>
      <c r="P392" s="2">
        <v>241.44</v>
      </c>
      <c r="Q392" s="3">
        <v>4.7600000000000003E-2</v>
      </c>
      <c r="R392" s="2">
        <v>12.071999999999999</v>
      </c>
      <c r="S392" s="4">
        <v>8.1</v>
      </c>
    </row>
    <row r="393" spans="1:19" x14ac:dyDescent="0.25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 s="2">
        <v>37.950000000000003</v>
      </c>
      <c r="H393">
        <v>10</v>
      </c>
      <c r="I393" s="2">
        <v>18.975000000000001</v>
      </c>
      <c r="J393" s="2">
        <v>398.47500000000002</v>
      </c>
      <c r="K393" s="1">
        <v>43491</v>
      </c>
      <c r="L393">
        <f t="shared" si="12"/>
        <v>26</v>
      </c>
      <c r="M393" t="str">
        <f t="shared" si="13"/>
        <v>Saturday</v>
      </c>
      <c r="N393" s="13">
        <v>0.61875000000000002</v>
      </c>
      <c r="O393" t="s">
        <v>29</v>
      </c>
      <c r="P393" s="2">
        <v>379.5</v>
      </c>
      <c r="Q393" s="3">
        <v>4.7600000000000003E-2</v>
      </c>
      <c r="R393" s="2">
        <v>18.975000000000001</v>
      </c>
      <c r="S393" s="4">
        <v>9.6999999999999993</v>
      </c>
    </row>
    <row r="394" spans="1:19" x14ac:dyDescent="0.25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 s="2">
        <v>76.819999999999993</v>
      </c>
      <c r="H394">
        <v>1</v>
      </c>
      <c r="I394" s="2">
        <v>3.8410000000000002</v>
      </c>
      <c r="J394" s="2">
        <v>80.661000000000001</v>
      </c>
      <c r="K394" s="1">
        <v>43509</v>
      </c>
      <c r="L394">
        <f t="shared" si="12"/>
        <v>13</v>
      </c>
      <c r="M394" t="str">
        <f t="shared" si="13"/>
        <v>Wednesday</v>
      </c>
      <c r="N394" s="13">
        <v>0.76875000000000004</v>
      </c>
      <c r="O394" t="s">
        <v>23</v>
      </c>
      <c r="P394" s="2">
        <v>76.819999999999993</v>
      </c>
      <c r="Q394" s="3">
        <v>4.7600000000000003E-2</v>
      </c>
      <c r="R394" s="2">
        <v>3.8410000000000002</v>
      </c>
      <c r="S394" s="4">
        <v>7.2</v>
      </c>
    </row>
    <row r="395" spans="1:19" x14ac:dyDescent="0.2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 s="2">
        <v>52.26</v>
      </c>
      <c r="H395">
        <v>10</v>
      </c>
      <c r="I395" s="2">
        <v>26.13</v>
      </c>
      <c r="J395" s="2">
        <v>548.73</v>
      </c>
      <c r="K395" s="1">
        <v>43533</v>
      </c>
      <c r="L395">
        <f t="shared" si="12"/>
        <v>9</v>
      </c>
      <c r="M395" t="str">
        <f t="shared" si="13"/>
        <v>Saturday</v>
      </c>
      <c r="N395" s="13">
        <v>0.53125</v>
      </c>
      <c r="O395" t="s">
        <v>33</v>
      </c>
      <c r="P395" s="2">
        <v>522.6</v>
      </c>
      <c r="Q395" s="3">
        <v>4.7600000000000003E-2</v>
      </c>
      <c r="R395" s="2">
        <v>26.13</v>
      </c>
      <c r="S395" s="4">
        <v>6.2</v>
      </c>
    </row>
    <row r="396" spans="1:19" x14ac:dyDescent="0.25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 s="2">
        <v>79.739999999999995</v>
      </c>
      <c r="H396">
        <v>1</v>
      </c>
      <c r="I396" s="2">
        <v>3.9870000000000001</v>
      </c>
      <c r="J396" s="2">
        <v>83.727000000000004</v>
      </c>
      <c r="K396" s="1">
        <v>43530</v>
      </c>
      <c r="L396">
        <f t="shared" si="12"/>
        <v>6</v>
      </c>
      <c r="M396" t="str">
        <f t="shared" si="13"/>
        <v>Wednesday</v>
      </c>
      <c r="N396" s="13">
        <v>0.44166666666666665</v>
      </c>
      <c r="O396" t="s">
        <v>23</v>
      </c>
      <c r="P396" s="2">
        <v>79.739999999999995</v>
      </c>
      <c r="Q396" s="3">
        <v>4.7600000000000003E-2</v>
      </c>
      <c r="R396" s="2">
        <v>3.9870000000000001</v>
      </c>
      <c r="S396" s="4">
        <v>7.3</v>
      </c>
    </row>
    <row r="397" spans="1:19" x14ac:dyDescent="0.25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 s="2">
        <v>77.5</v>
      </c>
      <c r="H397">
        <v>5</v>
      </c>
      <c r="I397" s="2">
        <v>19.375</v>
      </c>
      <c r="J397" s="2">
        <v>406.875</v>
      </c>
      <c r="K397" s="1">
        <v>43489</v>
      </c>
      <c r="L397">
        <f t="shared" si="12"/>
        <v>24</v>
      </c>
      <c r="M397" t="str">
        <f t="shared" si="13"/>
        <v>Thursday</v>
      </c>
      <c r="N397" s="13">
        <v>0.85833333333333328</v>
      </c>
      <c r="O397" t="s">
        <v>23</v>
      </c>
      <c r="P397" s="2">
        <v>387.5</v>
      </c>
      <c r="Q397" s="3">
        <v>4.7600000000000003E-2</v>
      </c>
      <c r="R397" s="2">
        <v>19.375</v>
      </c>
      <c r="S397" s="4">
        <v>4.3</v>
      </c>
    </row>
    <row r="398" spans="1:19" x14ac:dyDescent="0.25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 s="2">
        <v>54.27</v>
      </c>
      <c r="H398">
        <v>5</v>
      </c>
      <c r="I398" s="2">
        <v>13.567500000000001</v>
      </c>
      <c r="J398" s="2">
        <v>284.91750000000002</v>
      </c>
      <c r="K398" s="1">
        <v>43537</v>
      </c>
      <c r="L398">
        <f t="shared" si="12"/>
        <v>13</v>
      </c>
      <c r="M398" t="str">
        <f t="shared" si="13"/>
        <v>Wednesday</v>
      </c>
      <c r="N398" s="13">
        <v>0.59444444444444444</v>
      </c>
      <c r="O398" t="s">
        <v>23</v>
      </c>
      <c r="P398" s="2">
        <v>271.35000000000002</v>
      </c>
      <c r="Q398" s="3">
        <v>4.7600000000000003E-2</v>
      </c>
      <c r="R398" s="2">
        <v>13.567500000000001</v>
      </c>
      <c r="S398" s="4">
        <v>4.5999999999999996</v>
      </c>
    </row>
    <row r="399" spans="1:19" x14ac:dyDescent="0.25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 s="2">
        <v>13.59</v>
      </c>
      <c r="H399">
        <v>9</v>
      </c>
      <c r="I399" s="2">
        <v>6.1154999999999999</v>
      </c>
      <c r="J399" s="2">
        <v>128.4255</v>
      </c>
      <c r="K399" s="1">
        <v>43539</v>
      </c>
      <c r="L399">
        <f t="shared" si="12"/>
        <v>15</v>
      </c>
      <c r="M399" t="str">
        <f t="shared" si="13"/>
        <v>Friday</v>
      </c>
      <c r="N399" s="13">
        <v>0.43472222222222223</v>
      </c>
      <c r="O399" t="s">
        <v>29</v>
      </c>
      <c r="P399" s="2">
        <v>122.31</v>
      </c>
      <c r="Q399" s="3">
        <v>4.7600000000000003E-2</v>
      </c>
      <c r="R399" s="2">
        <v>6.1154999999999999</v>
      </c>
      <c r="S399" s="4">
        <v>5.8</v>
      </c>
    </row>
    <row r="400" spans="1:19" x14ac:dyDescent="0.25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 s="2">
        <v>41.06</v>
      </c>
      <c r="H400">
        <v>6</v>
      </c>
      <c r="I400" s="2">
        <v>12.318</v>
      </c>
      <c r="J400" s="2">
        <v>258.678</v>
      </c>
      <c r="K400" s="1">
        <v>43529</v>
      </c>
      <c r="L400">
        <f t="shared" si="12"/>
        <v>5</v>
      </c>
      <c r="M400" t="str">
        <f t="shared" si="13"/>
        <v>Tuesday</v>
      </c>
      <c r="N400" s="13">
        <v>0.5625</v>
      </c>
      <c r="O400" t="s">
        <v>33</v>
      </c>
      <c r="P400" s="2">
        <v>246.36</v>
      </c>
      <c r="Q400" s="3">
        <v>4.7600000000000003E-2</v>
      </c>
      <c r="R400" s="2">
        <v>12.318</v>
      </c>
      <c r="S400" s="4">
        <v>8.3000000000000007</v>
      </c>
    </row>
    <row r="401" spans="1:19" x14ac:dyDescent="0.25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 s="2">
        <v>19.239999999999998</v>
      </c>
      <c r="H401">
        <v>9</v>
      </c>
      <c r="I401" s="2">
        <v>8.6579999999999995</v>
      </c>
      <c r="J401" s="2">
        <v>181.81800000000001</v>
      </c>
      <c r="K401" s="1">
        <v>43528</v>
      </c>
      <c r="L401">
        <f t="shared" si="12"/>
        <v>4</v>
      </c>
      <c r="M401" t="str">
        <f t="shared" si="13"/>
        <v>Monday</v>
      </c>
      <c r="N401" s="13">
        <v>0.68611111111111112</v>
      </c>
      <c r="O401" t="s">
        <v>29</v>
      </c>
      <c r="P401" s="2">
        <v>173.16</v>
      </c>
      <c r="Q401" s="3">
        <v>4.7600000000000003E-2</v>
      </c>
      <c r="R401" s="2">
        <v>8.6579999999999995</v>
      </c>
      <c r="S401" s="4">
        <v>8</v>
      </c>
    </row>
    <row r="402" spans="1:19" x14ac:dyDescent="0.25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 s="2">
        <v>39.43</v>
      </c>
      <c r="H402">
        <v>6</v>
      </c>
      <c r="I402" s="2">
        <v>11.829000000000001</v>
      </c>
      <c r="J402" s="2">
        <v>248.40899999999999</v>
      </c>
      <c r="K402" s="1">
        <v>43549</v>
      </c>
      <c r="L402">
        <f t="shared" si="12"/>
        <v>25</v>
      </c>
      <c r="M402" t="str">
        <f t="shared" si="13"/>
        <v>Monday</v>
      </c>
      <c r="N402" s="13">
        <v>0.84583333333333333</v>
      </c>
      <c r="O402" t="s">
        <v>33</v>
      </c>
      <c r="P402" s="2">
        <v>236.58</v>
      </c>
      <c r="Q402" s="3">
        <v>4.7600000000000003E-2</v>
      </c>
      <c r="R402" s="2">
        <v>11.829000000000001</v>
      </c>
      <c r="S402" s="4">
        <v>9.4</v>
      </c>
    </row>
    <row r="403" spans="1:19" x14ac:dyDescent="0.25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 s="2">
        <v>46.22</v>
      </c>
      <c r="H403">
        <v>4</v>
      </c>
      <c r="I403" s="2">
        <v>9.2439999999999998</v>
      </c>
      <c r="J403" s="2">
        <v>194.124</v>
      </c>
      <c r="K403" s="1">
        <v>43536</v>
      </c>
      <c r="L403">
        <f t="shared" si="12"/>
        <v>12</v>
      </c>
      <c r="M403" t="str">
        <f t="shared" si="13"/>
        <v>Tuesday</v>
      </c>
      <c r="N403" s="13">
        <v>0.83611111111111114</v>
      </c>
      <c r="O403" t="s">
        <v>33</v>
      </c>
      <c r="P403" s="2">
        <v>184.88</v>
      </c>
      <c r="Q403" s="3">
        <v>4.7600000000000003E-2</v>
      </c>
      <c r="R403" s="2">
        <v>9.2439999999999998</v>
      </c>
      <c r="S403" s="4">
        <v>6.2</v>
      </c>
    </row>
    <row r="404" spans="1:19" x14ac:dyDescent="0.25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 s="2">
        <v>13.98</v>
      </c>
      <c r="H404">
        <v>1</v>
      </c>
      <c r="I404" s="2">
        <v>0.69899999999999995</v>
      </c>
      <c r="J404" s="2">
        <v>14.679</v>
      </c>
      <c r="K404" s="1">
        <v>43500</v>
      </c>
      <c r="L404">
        <f t="shared" si="12"/>
        <v>4</v>
      </c>
      <c r="M404" t="str">
        <f t="shared" si="13"/>
        <v>Monday</v>
      </c>
      <c r="N404" s="13">
        <v>0.56805555555555554</v>
      </c>
      <c r="O404" t="s">
        <v>23</v>
      </c>
      <c r="P404" s="2">
        <v>13.98</v>
      </c>
      <c r="Q404" s="3">
        <v>4.7600000000000003E-2</v>
      </c>
      <c r="R404" s="2">
        <v>0.69899999999999995</v>
      </c>
      <c r="S404" s="4">
        <v>9.8000000000000007</v>
      </c>
    </row>
    <row r="405" spans="1:19" x14ac:dyDescent="0.25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 s="2">
        <v>39.75</v>
      </c>
      <c r="H405">
        <v>5</v>
      </c>
      <c r="I405" s="2">
        <v>9.9375</v>
      </c>
      <c r="J405" s="2">
        <v>208.6875</v>
      </c>
      <c r="K405" s="1">
        <v>43518</v>
      </c>
      <c r="L405">
        <f t="shared" si="12"/>
        <v>22</v>
      </c>
      <c r="M405" t="str">
        <f t="shared" si="13"/>
        <v>Friday</v>
      </c>
      <c r="N405" s="13">
        <v>0.4465277777777778</v>
      </c>
      <c r="O405" t="s">
        <v>23</v>
      </c>
      <c r="P405" s="2">
        <v>198.75</v>
      </c>
      <c r="Q405" s="3">
        <v>4.7600000000000003E-2</v>
      </c>
      <c r="R405" s="2">
        <v>9.9375</v>
      </c>
      <c r="S405" s="4">
        <v>9.6</v>
      </c>
    </row>
    <row r="406" spans="1:19" x14ac:dyDescent="0.25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 s="2">
        <v>97.79</v>
      </c>
      <c r="H406">
        <v>7</v>
      </c>
      <c r="I406" s="2">
        <v>34.226500000000001</v>
      </c>
      <c r="J406" s="2">
        <v>718.75649999999996</v>
      </c>
      <c r="K406" s="1">
        <v>43512</v>
      </c>
      <c r="L406">
        <f t="shared" si="12"/>
        <v>16</v>
      </c>
      <c r="M406" t="str">
        <f t="shared" si="13"/>
        <v>Saturday</v>
      </c>
      <c r="N406" s="13">
        <v>0.72916666666666663</v>
      </c>
      <c r="O406" t="s">
        <v>23</v>
      </c>
      <c r="P406" s="2">
        <v>684.53</v>
      </c>
      <c r="Q406" s="3">
        <v>4.7600000000000003E-2</v>
      </c>
      <c r="R406" s="2">
        <v>34.226500000000001</v>
      </c>
      <c r="S406" s="4">
        <v>4.9000000000000004</v>
      </c>
    </row>
    <row r="407" spans="1:19" x14ac:dyDescent="0.25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 s="2">
        <v>67.260000000000005</v>
      </c>
      <c r="H407">
        <v>4</v>
      </c>
      <c r="I407" s="2">
        <v>13.452</v>
      </c>
      <c r="J407" s="2">
        <v>282.49200000000002</v>
      </c>
      <c r="K407" s="1">
        <v>43484</v>
      </c>
      <c r="L407">
        <f t="shared" si="12"/>
        <v>19</v>
      </c>
      <c r="M407" t="str">
        <f t="shared" si="13"/>
        <v>Saturday</v>
      </c>
      <c r="N407" s="13">
        <v>0.64444444444444449</v>
      </c>
      <c r="O407" t="s">
        <v>33</v>
      </c>
      <c r="P407" s="2">
        <v>269.04000000000002</v>
      </c>
      <c r="Q407" s="3">
        <v>4.7600000000000003E-2</v>
      </c>
      <c r="R407" s="2">
        <v>13.452</v>
      </c>
      <c r="S407" s="4">
        <v>8</v>
      </c>
    </row>
    <row r="408" spans="1:19" x14ac:dyDescent="0.25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 s="2">
        <v>13.79</v>
      </c>
      <c r="H408">
        <v>5</v>
      </c>
      <c r="I408" s="2">
        <v>3.4474999999999998</v>
      </c>
      <c r="J408" s="2">
        <v>72.397499999999994</v>
      </c>
      <c r="K408" s="1">
        <v>43476</v>
      </c>
      <c r="L408">
        <f t="shared" si="12"/>
        <v>11</v>
      </c>
      <c r="M408" t="str">
        <f t="shared" si="13"/>
        <v>Friday</v>
      </c>
      <c r="N408" s="13">
        <v>0.79652777777777772</v>
      </c>
      <c r="O408" t="s">
        <v>33</v>
      </c>
      <c r="P408" s="2">
        <v>68.95</v>
      </c>
      <c r="Q408" s="3">
        <v>4.7600000000000003E-2</v>
      </c>
      <c r="R408" s="2">
        <v>3.4474999999999998</v>
      </c>
      <c r="S408" s="4">
        <v>7.8</v>
      </c>
    </row>
    <row r="409" spans="1:19" x14ac:dyDescent="0.25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 s="2">
        <v>68.709999999999994</v>
      </c>
      <c r="H409">
        <v>4</v>
      </c>
      <c r="I409" s="2">
        <v>13.742000000000001</v>
      </c>
      <c r="J409" s="2">
        <v>288.58199999999999</v>
      </c>
      <c r="K409" s="1">
        <v>43469</v>
      </c>
      <c r="L409">
        <f t="shared" si="12"/>
        <v>4</v>
      </c>
      <c r="M409" t="str">
        <f t="shared" si="13"/>
        <v>Friday</v>
      </c>
      <c r="N409" s="13">
        <v>0.79236111111111107</v>
      </c>
      <c r="O409" t="s">
        <v>29</v>
      </c>
      <c r="P409" s="2">
        <v>274.83999999999997</v>
      </c>
      <c r="Q409" s="3">
        <v>4.7600000000000003E-2</v>
      </c>
      <c r="R409" s="2">
        <v>13.742000000000001</v>
      </c>
      <c r="S409" s="4">
        <v>4.0999999999999996</v>
      </c>
    </row>
    <row r="410" spans="1:19" x14ac:dyDescent="0.25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 s="2">
        <v>56.53</v>
      </c>
      <c r="H410">
        <v>4</v>
      </c>
      <c r="I410" s="2">
        <v>11.305999999999999</v>
      </c>
      <c r="J410" s="2">
        <v>237.42599999999999</v>
      </c>
      <c r="K410" s="1">
        <v>43528</v>
      </c>
      <c r="L410">
        <f t="shared" si="12"/>
        <v>4</v>
      </c>
      <c r="M410" t="str">
        <f t="shared" si="13"/>
        <v>Monday</v>
      </c>
      <c r="N410" s="13">
        <v>0.82499999999999996</v>
      </c>
      <c r="O410" t="s">
        <v>23</v>
      </c>
      <c r="P410" s="2">
        <v>226.12</v>
      </c>
      <c r="Q410" s="3">
        <v>4.7600000000000003E-2</v>
      </c>
      <c r="R410" s="2">
        <v>11.305999999999999</v>
      </c>
      <c r="S410" s="4">
        <v>5.5</v>
      </c>
    </row>
    <row r="411" spans="1:19" x14ac:dyDescent="0.25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 s="2">
        <v>23.82</v>
      </c>
      <c r="H411">
        <v>5</v>
      </c>
      <c r="I411" s="2">
        <v>5.9550000000000001</v>
      </c>
      <c r="J411" s="2">
        <v>125.05500000000001</v>
      </c>
      <c r="K411" s="1">
        <v>43493</v>
      </c>
      <c r="L411">
        <f t="shared" si="12"/>
        <v>28</v>
      </c>
      <c r="M411" t="str">
        <f t="shared" si="13"/>
        <v>Monday</v>
      </c>
      <c r="N411" s="13">
        <v>0.80833333333333335</v>
      </c>
      <c r="O411" t="s">
        <v>23</v>
      </c>
      <c r="P411" s="2">
        <v>119.1</v>
      </c>
      <c r="Q411" s="3">
        <v>4.7600000000000003E-2</v>
      </c>
      <c r="R411" s="2">
        <v>5.9550000000000001</v>
      </c>
      <c r="S411" s="4">
        <v>5.4</v>
      </c>
    </row>
    <row r="412" spans="1:19" x14ac:dyDescent="0.25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 s="2">
        <v>34.21</v>
      </c>
      <c r="H412">
        <v>10</v>
      </c>
      <c r="I412" s="2">
        <v>17.105</v>
      </c>
      <c r="J412" s="2">
        <v>359.20499999999998</v>
      </c>
      <c r="K412" s="1">
        <v>43467</v>
      </c>
      <c r="L412">
        <f t="shared" si="12"/>
        <v>2</v>
      </c>
      <c r="M412" t="str">
        <f t="shared" si="13"/>
        <v>Wednesday</v>
      </c>
      <c r="N412" s="13">
        <v>0.54166666666666663</v>
      </c>
      <c r="O412" t="s">
        <v>29</v>
      </c>
      <c r="P412" s="2">
        <v>342.1</v>
      </c>
      <c r="Q412" s="3">
        <v>4.7600000000000003E-2</v>
      </c>
      <c r="R412" s="2">
        <v>17.105</v>
      </c>
      <c r="S412" s="4">
        <v>5.0999999999999996</v>
      </c>
    </row>
    <row r="413" spans="1:19" x14ac:dyDescent="0.25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 s="2">
        <v>21.87</v>
      </c>
      <c r="H413">
        <v>2</v>
      </c>
      <c r="I413" s="2">
        <v>2.1869999999999998</v>
      </c>
      <c r="J413" s="2">
        <v>45.927</v>
      </c>
      <c r="K413" s="1">
        <v>43490</v>
      </c>
      <c r="L413">
        <f t="shared" si="12"/>
        <v>25</v>
      </c>
      <c r="M413" t="str">
        <f t="shared" si="13"/>
        <v>Friday</v>
      </c>
      <c r="N413" s="13">
        <v>0.60347222222222219</v>
      </c>
      <c r="O413" t="s">
        <v>23</v>
      </c>
      <c r="P413" s="2">
        <v>43.74</v>
      </c>
      <c r="Q413" s="3">
        <v>4.7600000000000003E-2</v>
      </c>
      <c r="R413" s="2">
        <v>2.1869999999999998</v>
      </c>
      <c r="S413" s="4">
        <v>6.9</v>
      </c>
    </row>
    <row r="414" spans="1:19" x14ac:dyDescent="0.25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 s="2">
        <v>20.97</v>
      </c>
      <c r="H414">
        <v>5</v>
      </c>
      <c r="I414" s="2">
        <v>5.2424999999999997</v>
      </c>
      <c r="J414" s="2">
        <v>110.0925</v>
      </c>
      <c r="K414" s="1">
        <v>43469</v>
      </c>
      <c r="L414">
        <f t="shared" si="12"/>
        <v>4</v>
      </c>
      <c r="M414" t="str">
        <f t="shared" si="13"/>
        <v>Friday</v>
      </c>
      <c r="N414" s="13">
        <v>0.55625000000000002</v>
      </c>
      <c r="O414" t="s">
        <v>29</v>
      </c>
      <c r="P414" s="2">
        <v>104.85</v>
      </c>
      <c r="Q414" s="3">
        <v>4.7600000000000003E-2</v>
      </c>
      <c r="R414" s="2">
        <v>5.2424999999999997</v>
      </c>
      <c r="S414" s="4">
        <v>7.8</v>
      </c>
    </row>
    <row r="415" spans="1:19" x14ac:dyDescent="0.25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 s="2">
        <v>25.84</v>
      </c>
      <c r="H415">
        <v>3</v>
      </c>
      <c r="I415" s="2">
        <v>3.8759999999999999</v>
      </c>
      <c r="J415" s="2">
        <v>81.396000000000001</v>
      </c>
      <c r="K415" s="1">
        <v>43534</v>
      </c>
      <c r="L415">
        <f t="shared" si="12"/>
        <v>10</v>
      </c>
      <c r="M415" t="str">
        <f t="shared" si="13"/>
        <v>Sunday</v>
      </c>
      <c r="N415" s="13">
        <v>0.78819444444444442</v>
      </c>
      <c r="O415" t="s">
        <v>23</v>
      </c>
      <c r="P415" s="2">
        <v>77.52</v>
      </c>
      <c r="Q415" s="3">
        <v>4.7600000000000003E-2</v>
      </c>
      <c r="R415" s="2">
        <v>3.8759999999999999</v>
      </c>
      <c r="S415" s="4">
        <v>6.6</v>
      </c>
    </row>
    <row r="416" spans="1:19" x14ac:dyDescent="0.25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 s="2">
        <v>50.93</v>
      </c>
      <c r="H416">
        <v>8</v>
      </c>
      <c r="I416" s="2">
        <v>20.372</v>
      </c>
      <c r="J416" s="2">
        <v>427.81200000000001</v>
      </c>
      <c r="K416" s="1">
        <v>43546</v>
      </c>
      <c r="L416">
        <f t="shared" si="12"/>
        <v>22</v>
      </c>
      <c r="M416" t="str">
        <f t="shared" si="13"/>
        <v>Friday</v>
      </c>
      <c r="N416" s="13">
        <v>0.81666666666666665</v>
      </c>
      <c r="O416" t="s">
        <v>23</v>
      </c>
      <c r="P416" s="2">
        <v>407.44</v>
      </c>
      <c r="Q416" s="3">
        <v>4.7600000000000003E-2</v>
      </c>
      <c r="R416" s="2">
        <v>20.372</v>
      </c>
      <c r="S416" s="4">
        <v>9.1999999999999993</v>
      </c>
    </row>
    <row r="417" spans="1:19" x14ac:dyDescent="0.25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 s="2">
        <v>96.11</v>
      </c>
      <c r="H417">
        <v>1</v>
      </c>
      <c r="I417" s="2">
        <v>4.8055000000000003</v>
      </c>
      <c r="J417" s="2">
        <v>100.91549999999999</v>
      </c>
      <c r="K417" s="1">
        <v>43490</v>
      </c>
      <c r="L417">
        <f t="shared" si="12"/>
        <v>25</v>
      </c>
      <c r="M417" t="str">
        <f t="shared" si="13"/>
        <v>Friday</v>
      </c>
      <c r="N417" s="13">
        <v>0.68611111111111112</v>
      </c>
      <c r="O417" t="s">
        <v>23</v>
      </c>
      <c r="P417" s="2">
        <v>96.11</v>
      </c>
      <c r="Q417" s="3">
        <v>4.7600000000000003E-2</v>
      </c>
      <c r="R417" s="2">
        <v>4.8055000000000003</v>
      </c>
      <c r="S417" s="4">
        <v>7.8</v>
      </c>
    </row>
    <row r="418" spans="1:19" x14ac:dyDescent="0.25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 s="2">
        <v>45.38</v>
      </c>
      <c r="H418">
        <v>4</v>
      </c>
      <c r="I418" s="2">
        <v>9.0760000000000005</v>
      </c>
      <c r="J418" s="2">
        <v>190.596</v>
      </c>
      <c r="K418" s="1">
        <v>43473</v>
      </c>
      <c r="L418">
        <f t="shared" si="12"/>
        <v>8</v>
      </c>
      <c r="M418" t="str">
        <f t="shared" si="13"/>
        <v>Tuesday</v>
      </c>
      <c r="N418" s="13">
        <v>0.57499999999999996</v>
      </c>
      <c r="O418" t="s">
        <v>33</v>
      </c>
      <c r="P418" s="2">
        <v>181.52</v>
      </c>
      <c r="Q418" s="3">
        <v>4.7600000000000003E-2</v>
      </c>
      <c r="R418" s="2">
        <v>9.0760000000000005</v>
      </c>
      <c r="S418" s="4">
        <v>8.6999999999999993</v>
      </c>
    </row>
    <row r="419" spans="1:19" x14ac:dyDescent="0.25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 s="2">
        <v>81.510000000000005</v>
      </c>
      <c r="H419">
        <v>1</v>
      </c>
      <c r="I419" s="2">
        <v>4.0754999999999999</v>
      </c>
      <c r="J419" s="2">
        <v>85.585499999999996</v>
      </c>
      <c r="K419" s="1">
        <v>43487</v>
      </c>
      <c r="L419">
        <f t="shared" si="12"/>
        <v>22</v>
      </c>
      <c r="M419" t="str">
        <f t="shared" si="13"/>
        <v>Tuesday</v>
      </c>
      <c r="N419" s="13">
        <v>0.45624999999999999</v>
      </c>
      <c r="O419" t="s">
        <v>23</v>
      </c>
      <c r="P419" s="2">
        <v>81.510000000000005</v>
      </c>
      <c r="Q419" s="3">
        <v>4.7600000000000003E-2</v>
      </c>
      <c r="R419" s="2">
        <v>4.0754999999999999</v>
      </c>
      <c r="S419" s="4">
        <v>9.1999999999999993</v>
      </c>
    </row>
    <row r="420" spans="1:19" x14ac:dyDescent="0.25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 s="2">
        <v>57.22</v>
      </c>
      <c r="H420">
        <v>2</v>
      </c>
      <c r="I420" s="2">
        <v>5.7220000000000004</v>
      </c>
      <c r="J420" s="2">
        <v>120.16200000000001</v>
      </c>
      <c r="K420" s="1">
        <v>43477</v>
      </c>
      <c r="L420">
        <f t="shared" si="12"/>
        <v>12</v>
      </c>
      <c r="M420" t="str">
        <f t="shared" si="13"/>
        <v>Saturday</v>
      </c>
      <c r="N420" s="13">
        <v>0.71736111111111112</v>
      </c>
      <c r="O420" t="s">
        <v>23</v>
      </c>
      <c r="P420" s="2">
        <v>114.44</v>
      </c>
      <c r="Q420" s="3">
        <v>4.7600000000000003E-2</v>
      </c>
      <c r="R420" s="2">
        <v>5.7220000000000004</v>
      </c>
      <c r="S420" s="4">
        <v>8.3000000000000007</v>
      </c>
    </row>
    <row r="421" spans="1:19" x14ac:dyDescent="0.25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 s="2">
        <v>25.22</v>
      </c>
      <c r="H421">
        <v>7</v>
      </c>
      <c r="I421" s="2">
        <v>8.827</v>
      </c>
      <c r="J421" s="2">
        <v>185.36699999999999</v>
      </c>
      <c r="K421" s="1">
        <v>43500</v>
      </c>
      <c r="L421">
        <f t="shared" si="12"/>
        <v>4</v>
      </c>
      <c r="M421" t="str">
        <f t="shared" si="13"/>
        <v>Monday</v>
      </c>
      <c r="N421" s="13">
        <v>0.43263888888888891</v>
      </c>
      <c r="O421" t="s">
        <v>29</v>
      </c>
      <c r="P421" s="2">
        <v>176.54</v>
      </c>
      <c r="Q421" s="3">
        <v>4.7600000000000003E-2</v>
      </c>
      <c r="R421" s="2">
        <v>8.827</v>
      </c>
      <c r="S421" s="4">
        <v>8.1999999999999993</v>
      </c>
    </row>
    <row r="422" spans="1:19" x14ac:dyDescent="0.25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 s="2">
        <v>38.6</v>
      </c>
      <c r="H422">
        <v>3</v>
      </c>
      <c r="I422" s="2">
        <v>5.79</v>
      </c>
      <c r="J422" s="2">
        <v>121.59</v>
      </c>
      <c r="K422" s="1">
        <v>43552</v>
      </c>
      <c r="L422">
        <f t="shared" si="12"/>
        <v>28</v>
      </c>
      <c r="M422" t="str">
        <f t="shared" si="13"/>
        <v>Thursday</v>
      </c>
      <c r="N422" s="13">
        <v>0.58125000000000004</v>
      </c>
      <c r="O422" t="s">
        <v>23</v>
      </c>
      <c r="P422" s="2">
        <v>115.8</v>
      </c>
      <c r="Q422" s="3">
        <v>4.7600000000000003E-2</v>
      </c>
      <c r="R422" s="2">
        <v>5.79</v>
      </c>
      <c r="S422" s="4">
        <v>7.5</v>
      </c>
    </row>
    <row r="423" spans="1:19" x14ac:dyDescent="0.25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 s="2">
        <v>84.05</v>
      </c>
      <c r="H423">
        <v>3</v>
      </c>
      <c r="I423" s="2">
        <v>12.6075</v>
      </c>
      <c r="J423" s="2">
        <v>264.75749999999999</v>
      </c>
      <c r="K423" s="1">
        <v>43488</v>
      </c>
      <c r="L423">
        <f t="shared" si="12"/>
        <v>23</v>
      </c>
      <c r="M423" t="str">
        <f t="shared" si="13"/>
        <v>Wednesday</v>
      </c>
      <c r="N423" s="13">
        <v>0.56180555555555556</v>
      </c>
      <c r="O423" t="s">
        <v>29</v>
      </c>
      <c r="P423" s="2">
        <v>252.15</v>
      </c>
      <c r="Q423" s="3">
        <v>4.7600000000000003E-2</v>
      </c>
      <c r="R423" s="2">
        <v>12.6075</v>
      </c>
      <c r="S423" s="4">
        <v>9.8000000000000007</v>
      </c>
    </row>
    <row r="424" spans="1:19" x14ac:dyDescent="0.25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 s="2">
        <v>97.21</v>
      </c>
      <c r="H424">
        <v>10</v>
      </c>
      <c r="I424" s="2">
        <v>48.604999999999997</v>
      </c>
      <c r="J424" s="2">
        <v>1020.705</v>
      </c>
      <c r="K424" s="1">
        <v>43504</v>
      </c>
      <c r="L424">
        <f t="shared" si="12"/>
        <v>8</v>
      </c>
      <c r="M424" t="str">
        <f t="shared" si="13"/>
        <v>Friday</v>
      </c>
      <c r="N424" s="13">
        <v>0.54166666666666663</v>
      </c>
      <c r="O424" t="s">
        <v>33</v>
      </c>
      <c r="P424" s="2">
        <v>972.1</v>
      </c>
      <c r="Q424" s="3">
        <v>4.7600000000000003E-2</v>
      </c>
      <c r="R424" s="2">
        <v>48.604999999999997</v>
      </c>
      <c r="S424" s="4">
        <v>8.6999999999999993</v>
      </c>
    </row>
    <row r="425" spans="1:19" x14ac:dyDescent="0.25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 s="2">
        <v>25.42</v>
      </c>
      <c r="H425">
        <v>8</v>
      </c>
      <c r="I425" s="2">
        <v>10.167999999999999</v>
      </c>
      <c r="J425" s="2">
        <v>213.52799999999999</v>
      </c>
      <c r="K425" s="1">
        <v>43543</v>
      </c>
      <c r="L425">
        <f t="shared" si="12"/>
        <v>19</v>
      </c>
      <c r="M425" t="str">
        <f t="shared" si="13"/>
        <v>Tuesday</v>
      </c>
      <c r="N425" s="13">
        <v>0.8208333333333333</v>
      </c>
      <c r="O425" t="s">
        <v>33</v>
      </c>
      <c r="P425" s="2">
        <v>203.36</v>
      </c>
      <c r="Q425" s="3">
        <v>4.7600000000000003E-2</v>
      </c>
      <c r="R425" s="2">
        <v>10.167999999999999</v>
      </c>
      <c r="S425" s="4">
        <v>6.7</v>
      </c>
    </row>
    <row r="426" spans="1:19" x14ac:dyDescent="0.25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 s="2">
        <v>16.28</v>
      </c>
      <c r="H426">
        <v>1</v>
      </c>
      <c r="I426" s="2">
        <v>0.81399999999999995</v>
      </c>
      <c r="J426" s="2">
        <v>17.094000000000001</v>
      </c>
      <c r="K426" s="1">
        <v>43533</v>
      </c>
      <c r="L426">
        <f t="shared" si="12"/>
        <v>9</v>
      </c>
      <c r="M426" t="str">
        <f t="shared" si="13"/>
        <v>Saturday</v>
      </c>
      <c r="N426" s="13">
        <v>0.65</v>
      </c>
      <c r="O426" t="s">
        <v>29</v>
      </c>
      <c r="P426" s="2">
        <v>16.28</v>
      </c>
      <c r="Q426" s="3">
        <v>4.7600000000000003E-2</v>
      </c>
      <c r="R426" s="2">
        <v>0.81399999999999995</v>
      </c>
      <c r="S426" s="4">
        <v>5</v>
      </c>
    </row>
    <row r="427" spans="1:19" x14ac:dyDescent="0.25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 s="2">
        <v>40.61</v>
      </c>
      <c r="H427">
        <v>9</v>
      </c>
      <c r="I427" s="2">
        <v>18.2745</v>
      </c>
      <c r="J427" s="2">
        <v>383.7645</v>
      </c>
      <c r="K427" s="1">
        <v>43467</v>
      </c>
      <c r="L427">
        <f t="shared" si="12"/>
        <v>2</v>
      </c>
      <c r="M427" t="str">
        <f t="shared" si="13"/>
        <v>Wednesday</v>
      </c>
      <c r="N427" s="13">
        <v>0.56944444444444442</v>
      </c>
      <c r="O427" t="s">
        <v>29</v>
      </c>
      <c r="P427" s="2">
        <v>365.49</v>
      </c>
      <c r="Q427" s="3">
        <v>4.7600000000000003E-2</v>
      </c>
      <c r="R427" s="2">
        <v>18.2745</v>
      </c>
      <c r="S427" s="4">
        <v>7</v>
      </c>
    </row>
    <row r="428" spans="1:19" x14ac:dyDescent="0.25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 s="2">
        <v>53.17</v>
      </c>
      <c r="H428">
        <v>7</v>
      </c>
      <c r="I428" s="2">
        <v>18.609500000000001</v>
      </c>
      <c r="J428" s="2">
        <v>390.79950000000002</v>
      </c>
      <c r="K428" s="1">
        <v>43486</v>
      </c>
      <c r="L428">
        <f t="shared" si="12"/>
        <v>21</v>
      </c>
      <c r="M428" t="str">
        <f t="shared" si="13"/>
        <v>Monday</v>
      </c>
      <c r="N428" s="13">
        <v>0.75069444444444444</v>
      </c>
      <c r="O428" t="s">
        <v>29</v>
      </c>
      <c r="P428" s="2">
        <v>372.19</v>
      </c>
      <c r="Q428" s="3">
        <v>4.7600000000000003E-2</v>
      </c>
      <c r="R428" s="2">
        <v>18.609500000000001</v>
      </c>
      <c r="S428" s="4">
        <v>8.9</v>
      </c>
    </row>
    <row r="429" spans="1:19" x14ac:dyDescent="0.25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 s="2">
        <v>20.87</v>
      </c>
      <c r="H429">
        <v>3</v>
      </c>
      <c r="I429" s="2">
        <v>3.1305000000000001</v>
      </c>
      <c r="J429" s="2">
        <v>65.740499999999997</v>
      </c>
      <c r="K429" s="1">
        <v>43544</v>
      </c>
      <c r="L429">
        <f t="shared" si="12"/>
        <v>20</v>
      </c>
      <c r="M429" t="str">
        <f t="shared" si="13"/>
        <v>Wednesday</v>
      </c>
      <c r="N429" s="13">
        <v>0.57847222222222228</v>
      </c>
      <c r="O429" t="s">
        <v>33</v>
      </c>
      <c r="P429" s="2">
        <v>62.61</v>
      </c>
      <c r="Q429" s="3">
        <v>4.7600000000000003E-2</v>
      </c>
      <c r="R429" s="2">
        <v>3.1305000000000001</v>
      </c>
      <c r="S429" s="4">
        <v>8</v>
      </c>
    </row>
    <row r="430" spans="1:19" x14ac:dyDescent="0.25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 s="2">
        <v>67.27</v>
      </c>
      <c r="H430">
        <v>5</v>
      </c>
      <c r="I430" s="2">
        <v>16.817499999999999</v>
      </c>
      <c r="J430" s="2">
        <v>353.16750000000002</v>
      </c>
      <c r="K430" s="1">
        <v>43523</v>
      </c>
      <c r="L430">
        <f t="shared" si="12"/>
        <v>27</v>
      </c>
      <c r="M430" t="str">
        <f t="shared" si="13"/>
        <v>Wednesday</v>
      </c>
      <c r="N430" s="13">
        <v>0.7270833333333333</v>
      </c>
      <c r="O430" t="s">
        <v>29</v>
      </c>
      <c r="P430" s="2">
        <v>336.35</v>
      </c>
      <c r="Q430" s="3">
        <v>4.7600000000000003E-2</v>
      </c>
      <c r="R430" s="2">
        <v>16.817499999999999</v>
      </c>
      <c r="S430" s="4">
        <v>6.9</v>
      </c>
    </row>
    <row r="431" spans="1:19" x14ac:dyDescent="0.25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 s="2">
        <v>90.65</v>
      </c>
      <c r="H431">
        <v>10</v>
      </c>
      <c r="I431" s="2">
        <v>45.325000000000003</v>
      </c>
      <c r="J431" s="2">
        <v>951.82500000000005</v>
      </c>
      <c r="K431" s="1">
        <v>43532</v>
      </c>
      <c r="L431">
        <f t="shared" si="12"/>
        <v>8</v>
      </c>
      <c r="M431" t="str">
        <f t="shared" si="13"/>
        <v>Friday</v>
      </c>
      <c r="N431" s="13">
        <v>0.45347222222222222</v>
      </c>
      <c r="O431" t="s">
        <v>23</v>
      </c>
      <c r="P431" s="2">
        <v>906.5</v>
      </c>
      <c r="Q431" s="3">
        <v>4.7600000000000003E-2</v>
      </c>
      <c r="R431" s="2">
        <v>45.325000000000003</v>
      </c>
      <c r="S431" s="4">
        <v>7.3</v>
      </c>
    </row>
    <row r="432" spans="1:19" x14ac:dyDescent="0.25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 s="2">
        <v>69.08</v>
      </c>
      <c r="H432">
        <v>2</v>
      </c>
      <c r="I432" s="2">
        <v>6.9080000000000004</v>
      </c>
      <c r="J432" s="2">
        <v>145.06800000000001</v>
      </c>
      <c r="K432" s="1">
        <v>43496</v>
      </c>
      <c r="L432">
        <f t="shared" si="12"/>
        <v>31</v>
      </c>
      <c r="M432" t="str">
        <f t="shared" si="13"/>
        <v>Thursday</v>
      </c>
      <c r="N432" s="13">
        <v>0.82499999999999996</v>
      </c>
      <c r="O432" t="s">
        <v>33</v>
      </c>
      <c r="P432" s="2">
        <v>138.16</v>
      </c>
      <c r="Q432" s="3">
        <v>4.7600000000000003E-2</v>
      </c>
      <c r="R432" s="2">
        <v>6.9080000000000004</v>
      </c>
      <c r="S432" s="4">
        <v>6.9</v>
      </c>
    </row>
    <row r="433" spans="1:19" x14ac:dyDescent="0.25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 s="2">
        <v>43.27</v>
      </c>
      <c r="H433">
        <v>2</v>
      </c>
      <c r="I433" s="2">
        <v>4.327</v>
      </c>
      <c r="J433" s="2">
        <v>90.867000000000004</v>
      </c>
      <c r="K433" s="1">
        <v>43532</v>
      </c>
      <c r="L433">
        <f t="shared" si="12"/>
        <v>8</v>
      </c>
      <c r="M433" t="str">
        <f t="shared" si="13"/>
        <v>Friday</v>
      </c>
      <c r="N433" s="13">
        <v>0.70347222222222228</v>
      </c>
      <c r="O433" t="s">
        <v>23</v>
      </c>
      <c r="P433" s="2">
        <v>86.54</v>
      </c>
      <c r="Q433" s="3">
        <v>4.7600000000000003E-2</v>
      </c>
      <c r="R433" s="2">
        <v>4.327</v>
      </c>
      <c r="S433" s="4">
        <v>5.7</v>
      </c>
    </row>
    <row r="434" spans="1:19" x14ac:dyDescent="0.25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 s="2">
        <v>23.46</v>
      </c>
      <c r="H434">
        <v>6</v>
      </c>
      <c r="I434" s="2">
        <v>7.0380000000000003</v>
      </c>
      <c r="J434" s="2">
        <v>147.798</v>
      </c>
      <c r="K434" s="1">
        <v>43478</v>
      </c>
      <c r="L434">
        <f t="shared" si="12"/>
        <v>13</v>
      </c>
      <c r="M434" t="str">
        <f t="shared" si="13"/>
        <v>Sunday</v>
      </c>
      <c r="N434" s="13">
        <v>0.80138888888888893</v>
      </c>
      <c r="O434" t="s">
        <v>23</v>
      </c>
      <c r="P434" s="2">
        <v>140.76</v>
      </c>
      <c r="Q434" s="3">
        <v>4.7600000000000003E-2</v>
      </c>
      <c r="R434" s="2">
        <v>7.0380000000000003</v>
      </c>
      <c r="S434" s="4">
        <v>6.4</v>
      </c>
    </row>
    <row r="435" spans="1:19" x14ac:dyDescent="0.25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 s="2">
        <v>95.54</v>
      </c>
      <c r="H435">
        <v>7</v>
      </c>
      <c r="I435" s="2">
        <v>33.439</v>
      </c>
      <c r="J435" s="2">
        <v>702.21900000000005</v>
      </c>
      <c r="K435" s="1">
        <v>43533</v>
      </c>
      <c r="L435">
        <f t="shared" si="12"/>
        <v>9</v>
      </c>
      <c r="M435" t="str">
        <f t="shared" si="13"/>
        <v>Saturday</v>
      </c>
      <c r="N435" s="13">
        <v>0.60833333333333328</v>
      </c>
      <c r="O435" t="s">
        <v>33</v>
      </c>
      <c r="P435" s="2">
        <v>668.78</v>
      </c>
      <c r="Q435" s="3">
        <v>4.7600000000000003E-2</v>
      </c>
      <c r="R435" s="2">
        <v>33.439</v>
      </c>
      <c r="S435" s="4">
        <v>9.6</v>
      </c>
    </row>
    <row r="436" spans="1:19" x14ac:dyDescent="0.25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 s="2">
        <v>47.44</v>
      </c>
      <c r="H436">
        <v>1</v>
      </c>
      <c r="I436" s="2">
        <v>2.3719999999999999</v>
      </c>
      <c r="J436" s="2">
        <v>49.811999999999998</v>
      </c>
      <c r="K436" s="1">
        <v>43518</v>
      </c>
      <c r="L436">
        <f t="shared" si="12"/>
        <v>22</v>
      </c>
      <c r="M436" t="str">
        <f t="shared" si="13"/>
        <v>Friday</v>
      </c>
      <c r="N436" s="13">
        <v>0.7631944444444444</v>
      </c>
      <c r="O436" t="s">
        <v>33</v>
      </c>
      <c r="P436" s="2">
        <v>47.44</v>
      </c>
      <c r="Q436" s="3">
        <v>4.7600000000000003E-2</v>
      </c>
      <c r="R436" s="2">
        <v>2.3719999999999999</v>
      </c>
      <c r="S436" s="4">
        <v>6.8</v>
      </c>
    </row>
    <row r="437" spans="1:19" x14ac:dyDescent="0.25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 s="2">
        <v>99.24</v>
      </c>
      <c r="H437">
        <v>9</v>
      </c>
      <c r="I437" s="2">
        <v>44.658000000000001</v>
      </c>
      <c r="J437" s="2">
        <v>937.81799999999998</v>
      </c>
      <c r="K437" s="1">
        <v>43543</v>
      </c>
      <c r="L437">
        <f t="shared" si="12"/>
        <v>19</v>
      </c>
      <c r="M437" t="str">
        <f t="shared" si="13"/>
        <v>Tuesday</v>
      </c>
      <c r="N437" s="13">
        <v>0.79791666666666672</v>
      </c>
      <c r="O437" t="s">
        <v>23</v>
      </c>
      <c r="P437" s="2">
        <v>893.16</v>
      </c>
      <c r="Q437" s="3">
        <v>4.7600000000000003E-2</v>
      </c>
      <c r="R437" s="2">
        <v>44.658000000000001</v>
      </c>
      <c r="S437" s="4">
        <v>9</v>
      </c>
    </row>
    <row r="438" spans="1:19" x14ac:dyDescent="0.25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 s="2">
        <v>82.93</v>
      </c>
      <c r="H438">
        <v>4</v>
      </c>
      <c r="I438" s="2">
        <v>16.585999999999999</v>
      </c>
      <c r="J438" s="2">
        <v>348.30599999999998</v>
      </c>
      <c r="K438" s="1">
        <v>43485</v>
      </c>
      <c r="L438">
        <f t="shared" si="12"/>
        <v>20</v>
      </c>
      <c r="M438" t="str">
        <f t="shared" si="13"/>
        <v>Sunday</v>
      </c>
      <c r="N438" s="13">
        <v>0.70208333333333328</v>
      </c>
      <c r="O438" t="s">
        <v>23</v>
      </c>
      <c r="P438" s="2">
        <v>331.72</v>
      </c>
      <c r="Q438" s="3">
        <v>4.7600000000000003E-2</v>
      </c>
      <c r="R438" s="2">
        <v>16.585999999999999</v>
      </c>
      <c r="S438" s="4">
        <v>9.6</v>
      </c>
    </row>
    <row r="439" spans="1:19" x14ac:dyDescent="0.25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 s="2">
        <v>33.99</v>
      </c>
      <c r="H439">
        <v>6</v>
      </c>
      <c r="I439" s="2">
        <v>10.196999999999999</v>
      </c>
      <c r="J439" s="2">
        <v>214.137</v>
      </c>
      <c r="K439" s="1">
        <v>43532</v>
      </c>
      <c r="L439">
        <f t="shared" si="12"/>
        <v>8</v>
      </c>
      <c r="M439" t="str">
        <f t="shared" si="13"/>
        <v>Friday</v>
      </c>
      <c r="N439" s="13">
        <v>0.65069444444444446</v>
      </c>
      <c r="O439" t="s">
        <v>33</v>
      </c>
      <c r="P439" s="2">
        <v>203.94</v>
      </c>
      <c r="Q439" s="3">
        <v>4.7600000000000003E-2</v>
      </c>
      <c r="R439" s="2">
        <v>10.196999999999999</v>
      </c>
      <c r="S439" s="4">
        <v>7.7</v>
      </c>
    </row>
    <row r="440" spans="1:19" x14ac:dyDescent="0.25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 s="2">
        <v>17.04</v>
      </c>
      <c r="H440">
        <v>4</v>
      </c>
      <c r="I440" s="2">
        <v>3.4079999999999999</v>
      </c>
      <c r="J440" s="2">
        <v>71.567999999999998</v>
      </c>
      <c r="K440" s="1">
        <v>43532</v>
      </c>
      <c r="L440">
        <f t="shared" si="12"/>
        <v>8</v>
      </c>
      <c r="M440" t="str">
        <f t="shared" si="13"/>
        <v>Friday</v>
      </c>
      <c r="N440" s="13">
        <v>0.84375</v>
      </c>
      <c r="O440" t="s">
        <v>23</v>
      </c>
      <c r="P440" s="2">
        <v>68.16</v>
      </c>
      <c r="Q440" s="3">
        <v>4.7600000000000003E-2</v>
      </c>
      <c r="R440" s="2">
        <v>3.4079999999999999</v>
      </c>
      <c r="S440" s="4">
        <v>7</v>
      </c>
    </row>
    <row r="441" spans="1:19" x14ac:dyDescent="0.25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 s="2">
        <v>40.86</v>
      </c>
      <c r="H441">
        <v>8</v>
      </c>
      <c r="I441" s="2">
        <v>16.344000000000001</v>
      </c>
      <c r="J441" s="2">
        <v>343.22399999999999</v>
      </c>
      <c r="K441" s="1">
        <v>43503</v>
      </c>
      <c r="L441">
        <f t="shared" si="12"/>
        <v>7</v>
      </c>
      <c r="M441" t="str">
        <f t="shared" si="13"/>
        <v>Thursday</v>
      </c>
      <c r="N441" s="13">
        <v>0.60972222222222228</v>
      </c>
      <c r="O441" t="s">
        <v>33</v>
      </c>
      <c r="P441" s="2">
        <v>326.88</v>
      </c>
      <c r="Q441" s="3">
        <v>4.7600000000000003E-2</v>
      </c>
      <c r="R441" s="2">
        <v>16.344000000000001</v>
      </c>
      <c r="S441" s="4">
        <v>6.5</v>
      </c>
    </row>
    <row r="442" spans="1:19" x14ac:dyDescent="0.25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 s="2">
        <v>17.440000000000001</v>
      </c>
      <c r="H442">
        <v>5</v>
      </c>
      <c r="I442" s="2">
        <v>4.3600000000000003</v>
      </c>
      <c r="J442" s="2">
        <v>91.56</v>
      </c>
      <c r="K442" s="1">
        <v>43480</v>
      </c>
      <c r="L442">
        <f t="shared" si="12"/>
        <v>15</v>
      </c>
      <c r="M442" t="str">
        <f t="shared" si="13"/>
        <v>Tuesday</v>
      </c>
      <c r="N442" s="13">
        <v>0.80902777777777779</v>
      </c>
      <c r="O442" t="s">
        <v>29</v>
      </c>
      <c r="P442" s="2">
        <v>87.2</v>
      </c>
      <c r="Q442" s="3">
        <v>4.7600000000000003E-2</v>
      </c>
      <c r="R442" s="2">
        <v>4.3600000000000003</v>
      </c>
      <c r="S442" s="4">
        <v>8.1</v>
      </c>
    </row>
    <row r="443" spans="1:19" x14ac:dyDescent="0.25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 s="2">
        <v>88.43</v>
      </c>
      <c r="H443">
        <v>8</v>
      </c>
      <c r="I443" s="2">
        <v>35.372</v>
      </c>
      <c r="J443" s="2">
        <v>742.81200000000001</v>
      </c>
      <c r="K443" s="1">
        <v>43546</v>
      </c>
      <c r="L443">
        <f t="shared" si="12"/>
        <v>22</v>
      </c>
      <c r="M443" t="str">
        <f t="shared" si="13"/>
        <v>Friday</v>
      </c>
      <c r="N443" s="13">
        <v>0.81597222222222221</v>
      </c>
      <c r="O443" t="s">
        <v>33</v>
      </c>
      <c r="P443" s="2">
        <v>707.44</v>
      </c>
      <c r="Q443" s="3">
        <v>4.7600000000000003E-2</v>
      </c>
      <c r="R443" s="2">
        <v>35.372</v>
      </c>
      <c r="S443" s="4">
        <v>4.3</v>
      </c>
    </row>
    <row r="444" spans="1:19" x14ac:dyDescent="0.25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 s="2">
        <v>89.21</v>
      </c>
      <c r="H444">
        <v>9</v>
      </c>
      <c r="I444" s="2">
        <v>40.144500000000001</v>
      </c>
      <c r="J444" s="2">
        <v>843.03449999999998</v>
      </c>
      <c r="K444" s="1">
        <v>43480</v>
      </c>
      <c r="L444">
        <f t="shared" si="12"/>
        <v>15</v>
      </c>
      <c r="M444" t="str">
        <f t="shared" si="13"/>
        <v>Tuesday</v>
      </c>
      <c r="N444" s="13">
        <v>0.65416666666666667</v>
      </c>
      <c r="O444" t="s">
        <v>33</v>
      </c>
      <c r="P444" s="2">
        <v>802.89</v>
      </c>
      <c r="Q444" s="3">
        <v>4.7600000000000003E-2</v>
      </c>
      <c r="R444" s="2">
        <v>40.144500000000001</v>
      </c>
      <c r="S444" s="4">
        <v>6.5</v>
      </c>
    </row>
    <row r="445" spans="1:19" x14ac:dyDescent="0.25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 s="2">
        <v>12.78</v>
      </c>
      <c r="H445">
        <v>1</v>
      </c>
      <c r="I445" s="2">
        <v>0.63900000000000001</v>
      </c>
      <c r="J445" s="2">
        <v>13.419</v>
      </c>
      <c r="K445" s="1">
        <v>43473</v>
      </c>
      <c r="L445">
        <f t="shared" si="12"/>
        <v>8</v>
      </c>
      <c r="M445" t="str">
        <f t="shared" si="13"/>
        <v>Tuesday</v>
      </c>
      <c r="N445" s="13">
        <v>0.59097222222222223</v>
      </c>
      <c r="O445" t="s">
        <v>23</v>
      </c>
      <c r="P445" s="2">
        <v>12.78</v>
      </c>
      <c r="Q445" s="3">
        <v>4.7600000000000003E-2</v>
      </c>
      <c r="R445" s="2">
        <v>0.63900000000000001</v>
      </c>
      <c r="S445" s="4">
        <v>9.5</v>
      </c>
    </row>
    <row r="446" spans="1:19" x14ac:dyDescent="0.25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 s="2">
        <v>19.100000000000001</v>
      </c>
      <c r="H446">
        <v>7</v>
      </c>
      <c r="I446" s="2">
        <v>6.6849999999999996</v>
      </c>
      <c r="J446" s="2">
        <v>140.38499999999999</v>
      </c>
      <c r="K446" s="1">
        <v>43480</v>
      </c>
      <c r="L446">
        <f t="shared" si="12"/>
        <v>15</v>
      </c>
      <c r="M446" t="str">
        <f t="shared" si="13"/>
        <v>Tuesday</v>
      </c>
      <c r="N446" s="13">
        <v>0.4465277777777778</v>
      </c>
      <c r="O446" t="s">
        <v>29</v>
      </c>
      <c r="P446" s="2">
        <v>133.69999999999999</v>
      </c>
      <c r="Q446" s="3">
        <v>4.7600000000000003E-2</v>
      </c>
      <c r="R446" s="2">
        <v>6.6849999999999996</v>
      </c>
      <c r="S446" s="4">
        <v>9.6999999999999993</v>
      </c>
    </row>
    <row r="447" spans="1:19" x14ac:dyDescent="0.25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 s="2">
        <v>19.149999999999999</v>
      </c>
      <c r="H447">
        <v>1</v>
      </c>
      <c r="I447" s="2">
        <v>0.95750000000000002</v>
      </c>
      <c r="J447" s="2">
        <v>20.107500000000002</v>
      </c>
      <c r="K447" s="1">
        <v>43493</v>
      </c>
      <c r="L447">
        <f t="shared" si="12"/>
        <v>28</v>
      </c>
      <c r="M447" t="str">
        <f t="shared" si="13"/>
        <v>Monday</v>
      </c>
      <c r="N447" s="13">
        <v>0.74861111111111112</v>
      </c>
      <c r="O447" t="s">
        <v>33</v>
      </c>
      <c r="P447" s="2">
        <v>19.149999999999999</v>
      </c>
      <c r="Q447" s="3">
        <v>4.7600000000000003E-2</v>
      </c>
      <c r="R447" s="2">
        <v>0.95750000000000002</v>
      </c>
      <c r="S447" s="4">
        <v>9.5</v>
      </c>
    </row>
    <row r="448" spans="1:19" x14ac:dyDescent="0.2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 s="2">
        <v>27.66</v>
      </c>
      <c r="H448">
        <v>10</v>
      </c>
      <c r="I448" s="2">
        <v>13.83</v>
      </c>
      <c r="J448" s="2">
        <v>290.43</v>
      </c>
      <c r="K448" s="1">
        <v>43510</v>
      </c>
      <c r="L448">
        <f t="shared" si="12"/>
        <v>14</v>
      </c>
      <c r="M448" t="str">
        <f t="shared" si="13"/>
        <v>Thursday</v>
      </c>
      <c r="N448" s="13">
        <v>0.47638888888888886</v>
      </c>
      <c r="O448" t="s">
        <v>33</v>
      </c>
      <c r="P448" s="2">
        <v>276.60000000000002</v>
      </c>
      <c r="Q448" s="3">
        <v>4.7600000000000003E-2</v>
      </c>
      <c r="R448" s="2">
        <v>13.83</v>
      </c>
      <c r="S448" s="4">
        <v>8.9</v>
      </c>
    </row>
    <row r="449" spans="1:19" x14ac:dyDescent="0.25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 s="2">
        <v>45.74</v>
      </c>
      <c r="H449">
        <v>3</v>
      </c>
      <c r="I449" s="2">
        <v>6.8609999999999998</v>
      </c>
      <c r="J449" s="2">
        <v>144.08099999999999</v>
      </c>
      <c r="K449" s="1">
        <v>43534</v>
      </c>
      <c r="L449">
        <f t="shared" si="12"/>
        <v>10</v>
      </c>
      <c r="M449" t="str">
        <f t="shared" si="13"/>
        <v>Sunday</v>
      </c>
      <c r="N449" s="13">
        <v>0.73472222222222228</v>
      </c>
      <c r="O449" t="s">
        <v>33</v>
      </c>
      <c r="P449" s="2">
        <v>137.22</v>
      </c>
      <c r="Q449" s="3">
        <v>4.7600000000000003E-2</v>
      </c>
      <c r="R449" s="2">
        <v>6.8609999999999998</v>
      </c>
      <c r="S449" s="4">
        <v>6.5</v>
      </c>
    </row>
    <row r="450" spans="1:19" x14ac:dyDescent="0.25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 s="2">
        <v>27.07</v>
      </c>
      <c r="H450">
        <v>1</v>
      </c>
      <c r="I450" s="2">
        <v>1.3534999999999999</v>
      </c>
      <c r="J450" s="2">
        <v>28.423500000000001</v>
      </c>
      <c r="K450" s="1">
        <v>43477</v>
      </c>
      <c r="L450">
        <f t="shared" si="12"/>
        <v>12</v>
      </c>
      <c r="M450" t="str">
        <f t="shared" si="13"/>
        <v>Saturday</v>
      </c>
      <c r="N450" s="13">
        <v>0.83819444444444446</v>
      </c>
      <c r="O450" t="s">
        <v>33</v>
      </c>
      <c r="P450" s="2">
        <v>27.07</v>
      </c>
      <c r="Q450" s="3">
        <v>4.7600000000000003E-2</v>
      </c>
      <c r="R450" s="2">
        <v>1.3534999999999999</v>
      </c>
      <c r="S450" s="4">
        <v>5.3</v>
      </c>
    </row>
    <row r="451" spans="1:19" x14ac:dyDescent="0.25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 s="2">
        <v>39.119999999999997</v>
      </c>
      <c r="H451">
        <v>1</v>
      </c>
      <c r="I451" s="2">
        <v>1.956</v>
      </c>
      <c r="J451" s="2">
        <v>41.076000000000001</v>
      </c>
      <c r="K451" s="1">
        <v>43550</v>
      </c>
      <c r="L451">
        <f t="shared" ref="L451:L514" si="14">DAY(K451)</f>
        <v>26</v>
      </c>
      <c r="M451" t="str">
        <f t="shared" ref="M451:M514" si="15">TEXT(K451, "[$-0809]dddd")</f>
        <v>Tuesday</v>
      </c>
      <c r="N451" s="13">
        <v>0.4597222222222222</v>
      </c>
      <c r="O451" t="s">
        <v>33</v>
      </c>
      <c r="P451" s="2">
        <v>39.119999999999997</v>
      </c>
      <c r="Q451" s="3">
        <v>4.7600000000000003E-2</v>
      </c>
      <c r="R451" s="2">
        <v>1.956</v>
      </c>
      <c r="S451" s="4">
        <v>9.6</v>
      </c>
    </row>
    <row r="452" spans="1:19" x14ac:dyDescent="0.25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 s="2">
        <v>74.709999999999994</v>
      </c>
      <c r="H452">
        <v>6</v>
      </c>
      <c r="I452" s="2">
        <v>22.413</v>
      </c>
      <c r="J452" s="2">
        <v>470.673</v>
      </c>
      <c r="K452" s="1">
        <v>43466</v>
      </c>
      <c r="L452">
        <f t="shared" si="14"/>
        <v>1</v>
      </c>
      <c r="M452" t="str">
        <f t="shared" si="15"/>
        <v>Tuesday</v>
      </c>
      <c r="N452" s="13">
        <v>0.79652777777777772</v>
      </c>
      <c r="O452" t="s">
        <v>29</v>
      </c>
      <c r="P452" s="2">
        <v>448.26</v>
      </c>
      <c r="Q452" s="3">
        <v>4.7600000000000003E-2</v>
      </c>
      <c r="R452" s="2">
        <v>22.413</v>
      </c>
      <c r="S452" s="4">
        <v>6.7</v>
      </c>
    </row>
    <row r="453" spans="1:19" x14ac:dyDescent="0.25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 s="2">
        <v>22.01</v>
      </c>
      <c r="H453">
        <v>6</v>
      </c>
      <c r="I453" s="2">
        <v>6.6029999999999998</v>
      </c>
      <c r="J453" s="2">
        <v>138.66300000000001</v>
      </c>
      <c r="K453" s="1">
        <v>43467</v>
      </c>
      <c r="L453">
        <f t="shared" si="14"/>
        <v>2</v>
      </c>
      <c r="M453" t="str">
        <f t="shared" si="15"/>
        <v>Wednesday</v>
      </c>
      <c r="N453" s="13">
        <v>0.78472222222222221</v>
      </c>
      <c r="O453" t="s">
        <v>29</v>
      </c>
      <c r="P453" s="2">
        <v>132.06</v>
      </c>
      <c r="Q453" s="3">
        <v>4.7600000000000003E-2</v>
      </c>
      <c r="R453" s="2">
        <v>6.6029999999999998</v>
      </c>
      <c r="S453" s="4">
        <v>7.6</v>
      </c>
    </row>
    <row r="454" spans="1:19" x14ac:dyDescent="0.25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 s="2">
        <v>63.61</v>
      </c>
      <c r="H454">
        <v>5</v>
      </c>
      <c r="I454" s="2">
        <v>15.9025</v>
      </c>
      <c r="J454" s="2">
        <v>333.95249999999999</v>
      </c>
      <c r="K454" s="1">
        <v>43540</v>
      </c>
      <c r="L454">
        <f t="shared" si="14"/>
        <v>16</v>
      </c>
      <c r="M454" t="str">
        <f t="shared" si="15"/>
        <v>Saturday</v>
      </c>
      <c r="N454" s="13">
        <v>0.52986111111111112</v>
      </c>
      <c r="O454" t="s">
        <v>23</v>
      </c>
      <c r="P454" s="2">
        <v>318.05</v>
      </c>
      <c r="Q454" s="3">
        <v>4.7600000000000003E-2</v>
      </c>
      <c r="R454" s="2">
        <v>15.9025</v>
      </c>
      <c r="S454" s="4">
        <v>4.8</v>
      </c>
    </row>
    <row r="455" spans="1:19" x14ac:dyDescent="0.25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 s="2">
        <v>25</v>
      </c>
      <c r="H455">
        <v>1</v>
      </c>
      <c r="I455" s="2">
        <v>1.25</v>
      </c>
      <c r="J455" s="2">
        <v>26.25</v>
      </c>
      <c r="K455" s="1">
        <v>43527</v>
      </c>
      <c r="L455">
        <f t="shared" si="14"/>
        <v>3</v>
      </c>
      <c r="M455" t="str">
        <f t="shared" si="15"/>
        <v>Sunday</v>
      </c>
      <c r="N455" s="13">
        <v>0.63124999999999998</v>
      </c>
      <c r="O455" t="s">
        <v>23</v>
      </c>
      <c r="P455" s="2">
        <v>25</v>
      </c>
      <c r="Q455" s="3">
        <v>4.7600000000000003E-2</v>
      </c>
      <c r="R455" s="2">
        <v>1.25</v>
      </c>
      <c r="S455" s="4">
        <v>5.5</v>
      </c>
    </row>
    <row r="456" spans="1:19" x14ac:dyDescent="0.25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 s="2">
        <v>20.77</v>
      </c>
      <c r="H456">
        <v>4</v>
      </c>
      <c r="I456" s="2">
        <v>4.1539999999999999</v>
      </c>
      <c r="J456" s="2">
        <v>87.233999999999995</v>
      </c>
      <c r="K456" s="1">
        <v>43496</v>
      </c>
      <c r="L456">
        <f t="shared" si="14"/>
        <v>31</v>
      </c>
      <c r="M456" t="str">
        <f t="shared" si="15"/>
        <v>Thursday</v>
      </c>
      <c r="N456" s="13">
        <v>0.57430555555555551</v>
      </c>
      <c r="O456" t="s">
        <v>29</v>
      </c>
      <c r="P456" s="2">
        <v>83.08</v>
      </c>
      <c r="Q456" s="3">
        <v>4.7600000000000003E-2</v>
      </c>
      <c r="R456" s="2">
        <v>4.1539999999999999</v>
      </c>
      <c r="S456" s="4">
        <v>4.7</v>
      </c>
    </row>
    <row r="457" spans="1:19" x14ac:dyDescent="0.25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 s="2">
        <v>29.56</v>
      </c>
      <c r="H457">
        <v>5</v>
      </c>
      <c r="I457" s="2">
        <v>7.39</v>
      </c>
      <c r="J457" s="2">
        <v>155.19</v>
      </c>
      <c r="K457" s="1">
        <v>43509</v>
      </c>
      <c r="L457">
        <f t="shared" si="14"/>
        <v>13</v>
      </c>
      <c r="M457" t="str">
        <f t="shared" si="15"/>
        <v>Wednesday</v>
      </c>
      <c r="N457" s="13">
        <v>0.70763888888888893</v>
      </c>
      <c r="O457" t="s">
        <v>29</v>
      </c>
      <c r="P457" s="2">
        <v>147.80000000000001</v>
      </c>
      <c r="Q457" s="3">
        <v>4.7600000000000003E-2</v>
      </c>
      <c r="R457" s="2">
        <v>7.39</v>
      </c>
      <c r="S457" s="4">
        <v>6.9</v>
      </c>
    </row>
    <row r="458" spans="1:19" x14ac:dyDescent="0.25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 s="2">
        <v>77.400000000000006</v>
      </c>
      <c r="H458">
        <v>9</v>
      </c>
      <c r="I458" s="2">
        <v>34.83</v>
      </c>
      <c r="J458" s="2">
        <v>731.43</v>
      </c>
      <c r="K458" s="1">
        <v>43511</v>
      </c>
      <c r="L458">
        <f t="shared" si="14"/>
        <v>15</v>
      </c>
      <c r="M458" t="str">
        <f t="shared" si="15"/>
        <v>Friday</v>
      </c>
      <c r="N458" s="13">
        <v>0.59375</v>
      </c>
      <c r="O458" t="s">
        <v>33</v>
      </c>
      <c r="P458" s="2">
        <v>696.6</v>
      </c>
      <c r="Q458" s="3">
        <v>4.7600000000000003E-2</v>
      </c>
      <c r="R458" s="2">
        <v>34.83</v>
      </c>
      <c r="S458" s="4">
        <v>4.5</v>
      </c>
    </row>
    <row r="459" spans="1:19" x14ac:dyDescent="0.25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 s="2">
        <v>79.39</v>
      </c>
      <c r="H459">
        <v>10</v>
      </c>
      <c r="I459" s="2">
        <v>39.695</v>
      </c>
      <c r="J459" s="2">
        <v>833.59500000000003</v>
      </c>
      <c r="K459" s="1">
        <v>43503</v>
      </c>
      <c r="L459">
        <f t="shared" si="14"/>
        <v>7</v>
      </c>
      <c r="M459" t="str">
        <f t="shared" si="15"/>
        <v>Thursday</v>
      </c>
      <c r="N459" s="13">
        <v>0.85</v>
      </c>
      <c r="O459" t="s">
        <v>29</v>
      </c>
      <c r="P459" s="2">
        <v>793.9</v>
      </c>
      <c r="Q459" s="3">
        <v>4.7600000000000003E-2</v>
      </c>
      <c r="R459" s="2">
        <v>39.695</v>
      </c>
      <c r="S459" s="4">
        <v>6.2</v>
      </c>
    </row>
    <row r="460" spans="1:19" x14ac:dyDescent="0.25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 s="2">
        <v>46.57</v>
      </c>
      <c r="H460">
        <v>10</v>
      </c>
      <c r="I460" s="2">
        <v>23.285</v>
      </c>
      <c r="J460" s="2">
        <v>488.98500000000001</v>
      </c>
      <c r="K460" s="1">
        <v>43492</v>
      </c>
      <c r="L460">
        <f t="shared" si="14"/>
        <v>27</v>
      </c>
      <c r="M460" t="str">
        <f t="shared" si="15"/>
        <v>Sunday</v>
      </c>
      <c r="N460" s="13">
        <v>0.58194444444444449</v>
      </c>
      <c r="O460" t="s">
        <v>29</v>
      </c>
      <c r="P460" s="2">
        <v>465.7</v>
      </c>
      <c r="Q460" s="3">
        <v>4.7600000000000003E-2</v>
      </c>
      <c r="R460" s="2">
        <v>23.285</v>
      </c>
      <c r="S460" s="4">
        <v>7.6</v>
      </c>
    </row>
    <row r="461" spans="1:19" x14ac:dyDescent="0.25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 s="2">
        <v>35.89</v>
      </c>
      <c r="H461">
        <v>1</v>
      </c>
      <c r="I461" s="2">
        <v>1.7945</v>
      </c>
      <c r="J461" s="2">
        <v>37.6845</v>
      </c>
      <c r="K461" s="1">
        <v>43519</v>
      </c>
      <c r="L461">
        <f t="shared" si="14"/>
        <v>23</v>
      </c>
      <c r="M461" t="str">
        <f t="shared" si="15"/>
        <v>Saturday</v>
      </c>
      <c r="N461" s="13">
        <v>0.70277777777777772</v>
      </c>
      <c r="O461" t="s">
        <v>33</v>
      </c>
      <c r="P461" s="2">
        <v>35.89</v>
      </c>
      <c r="Q461" s="3">
        <v>4.7600000000000003E-2</v>
      </c>
      <c r="R461" s="2">
        <v>1.7945</v>
      </c>
      <c r="S461" s="4">
        <v>7.9</v>
      </c>
    </row>
    <row r="462" spans="1:19" x14ac:dyDescent="0.25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 s="2">
        <v>40.520000000000003</v>
      </c>
      <c r="H462">
        <v>5</v>
      </c>
      <c r="I462" s="2">
        <v>10.130000000000001</v>
      </c>
      <c r="J462" s="2">
        <v>212.73</v>
      </c>
      <c r="K462" s="1">
        <v>43499</v>
      </c>
      <c r="L462">
        <f t="shared" si="14"/>
        <v>3</v>
      </c>
      <c r="M462" t="str">
        <f t="shared" si="15"/>
        <v>Sunday</v>
      </c>
      <c r="N462" s="13">
        <v>0.6381944444444444</v>
      </c>
      <c r="O462" t="s">
        <v>29</v>
      </c>
      <c r="P462" s="2">
        <v>202.6</v>
      </c>
      <c r="Q462" s="3">
        <v>4.7600000000000003E-2</v>
      </c>
      <c r="R462" s="2">
        <v>10.130000000000001</v>
      </c>
      <c r="S462" s="4">
        <v>4.5</v>
      </c>
    </row>
    <row r="463" spans="1:19" x14ac:dyDescent="0.25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 s="2">
        <v>73.05</v>
      </c>
      <c r="H463">
        <v>10</v>
      </c>
      <c r="I463" s="2">
        <v>36.524999999999999</v>
      </c>
      <c r="J463" s="2">
        <v>767.02499999999998</v>
      </c>
      <c r="K463" s="1">
        <v>43527</v>
      </c>
      <c r="L463">
        <f t="shared" si="14"/>
        <v>3</v>
      </c>
      <c r="M463" t="str">
        <f t="shared" si="15"/>
        <v>Sunday</v>
      </c>
      <c r="N463" s="13">
        <v>0.51736111111111116</v>
      </c>
      <c r="O463" t="s">
        <v>33</v>
      </c>
      <c r="P463" s="2">
        <v>730.5</v>
      </c>
      <c r="Q463" s="3">
        <v>4.7600000000000003E-2</v>
      </c>
      <c r="R463" s="2">
        <v>36.524999999999999</v>
      </c>
      <c r="S463" s="4">
        <v>8.6999999999999993</v>
      </c>
    </row>
    <row r="464" spans="1:19" x14ac:dyDescent="0.25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 s="2">
        <v>73.95</v>
      </c>
      <c r="H464">
        <v>4</v>
      </c>
      <c r="I464" s="2">
        <v>14.79</v>
      </c>
      <c r="J464" s="2">
        <v>310.58999999999997</v>
      </c>
      <c r="K464" s="1">
        <v>43499</v>
      </c>
      <c r="L464">
        <f t="shared" si="14"/>
        <v>3</v>
      </c>
      <c r="M464" t="str">
        <f t="shared" si="15"/>
        <v>Sunday</v>
      </c>
      <c r="N464" s="13">
        <v>0.41805555555555557</v>
      </c>
      <c r="O464" t="s">
        <v>29</v>
      </c>
      <c r="P464" s="2">
        <v>295.8</v>
      </c>
      <c r="Q464" s="3">
        <v>4.7600000000000003E-2</v>
      </c>
      <c r="R464" s="2">
        <v>14.79</v>
      </c>
      <c r="S464" s="4">
        <v>6.1</v>
      </c>
    </row>
    <row r="465" spans="1:19" x14ac:dyDescent="0.2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 s="2">
        <v>22.62</v>
      </c>
      <c r="H465">
        <v>1</v>
      </c>
      <c r="I465" s="2">
        <v>1.131</v>
      </c>
      <c r="J465" s="2">
        <v>23.751000000000001</v>
      </c>
      <c r="K465" s="1">
        <v>43541</v>
      </c>
      <c r="L465">
        <f t="shared" si="14"/>
        <v>17</v>
      </c>
      <c r="M465" t="str">
        <f t="shared" si="15"/>
        <v>Sunday</v>
      </c>
      <c r="N465" s="13">
        <v>0.79027777777777775</v>
      </c>
      <c r="O465" t="s">
        <v>29</v>
      </c>
      <c r="P465" s="2">
        <v>22.62</v>
      </c>
      <c r="Q465" s="3">
        <v>4.7600000000000003E-2</v>
      </c>
      <c r="R465" s="2">
        <v>1.131</v>
      </c>
      <c r="S465" s="4">
        <v>6.4</v>
      </c>
    </row>
    <row r="466" spans="1:19" x14ac:dyDescent="0.25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 s="2">
        <v>51.34</v>
      </c>
      <c r="H466">
        <v>5</v>
      </c>
      <c r="I466" s="2">
        <v>12.835000000000001</v>
      </c>
      <c r="J466" s="2">
        <v>269.53500000000003</v>
      </c>
      <c r="K466" s="1">
        <v>43552</v>
      </c>
      <c r="L466">
        <f t="shared" si="14"/>
        <v>28</v>
      </c>
      <c r="M466" t="str">
        <f t="shared" si="15"/>
        <v>Thursday</v>
      </c>
      <c r="N466" s="13">
        <v>0.64652777777777781</v>
      </c>
      <c r="O466" t="s">
        <v>33</v>
      </c>
      <c r="P466" s="2">
        <v>256.7</v>
      </c>
      <c r="Q466" s="3">
        <v>4.7600000000000003E-2</v>
      </c>
      <c r="R466" s="2">
        <v>12.835000000000001</v>
      </c>
      <c r="S466" s="4">
        <v>9.1</v>
      </c>
    </row>
    <row r="467" spans="1:19" x14ac:dyDescent="0.25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 s="2">
        <v>54.55</v>
      </c>
      <c r="H467">
        <v>10</v>
      </c>
      <c r="I467" s="2">
        <v>27.274999999999999</v>
      </c>
      <c r="J467" s="2">
        <v>572.77499999999998</v>
      </c>
      <c r="K467" s="1">
        <v>43526</v>
      </c>
      <c r="L467">
        <f t="shared" si="14"/>
        <v>2</v>
      </c>
      <c r="M467" t="str">
        <f t="shared" si="15"/>
        <v>Saturday</v>
      </c>
      <c r="N467" s="13">
        <v>0.47361111111111109</v>
      </c>
      <c r="O467" t="s">
        <v>33</v>
      </c>
      <c r="P467" s="2">
        <v>545.5</v>
      </c>
      <c r="Q467" s="3">
        <v>4.7600000000000003E-2</v>
      </c>
      <c r="R467" s="2">
        <v>27.274999999999999</v>
      </c>
      <c r="S467" s="4">
        <v>7.1</v>
      </c>
    </row>
    <row r="468" spans="1:19" x14ac:dyDescent="0.25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 s="2">
        <v>37.15</v>
      </c>
      <c r="H468">
        <v>7</v>
      </c>
      <c r="I468" s="2">
        <v>13.0025</v>
      </c>
      <c r="J468" s="2">
        <v>273.05250000000001</v>
      </c>
      <c r="K468" s="1">
        <v>43504</v>
      </c>
      <c r="L468">
        <f t="shared" si="14"/>
        <v>8</v>
      </c>
      <c r="M468" t="str">
        <f t="shared" si="15"/>
        <v>Friday</v>
      </c>
      <c r="N468" s="13">
        <v>0.55000000000000004</v>
      </c>
      <c r="O468" t="s">
        <v>33</v>
      </c>
      <c r="P468" s="2">
        <v>260.05</v>
      </c>
      <c r="Q468" s="3">
        <v>4.7600000000000003E-2</v>
      </c>
      <c r="R468" s="2">
        <v>13.0025</v>
      </c>
      <c r="S468" s="4">
        <v>7.7</v>
      </c>
    </row>
    <row r="469" spans="1:19" x14ac:dyDescent="0.25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 s="2">
        <v>37.020000000000003</v>
      </c>
      <c r="H469">
        <v>6</v>
      </c>
      <c r="I469" s="2">
        <v>11.106</v>
      </c>
      <c r="J469" s="2">
        <v>233.226</v>
      </c>
      <c r="K469" s="1">
        <v>43546</v>
      </c>
      <c r="L469">
        <f t="shared" si="14"/>
        <v>22</v>
      </c>
      <c r="M469" t="str">
        <f t="shared" si="15"/>
        <v>Friday</v>
      </c>
      <c r="N469" s="13">
        <v>0.7729166666666667</v>
      </c>
      <c r="O469" t="s">
        <v>29</v>
      </c>
      <c r="P469" s="2">
        <v>222.12</v>
      </c>
      <c r="Q469" s="3">
        <v>4.7600000000000003E-2</v>
      </c>
      <c r="R469" s="2">
        <v>11.106</v>
      </c>
      <c r="S469" s="4">
        <v>4.5</v>
      </c>
    </row>
    <row r="470" spans="1:19" x14ac:dyDescent="0.25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 s="2">
        <v>21.58</v>
      </c>
      <c r="H470">
        <v>1</v>
      </c>
      <c r="I470" s="2">
        <v>1.079</v>
      </c>
      <c r="J470" s="2">
        <v>22.658999999999999</v>
      </c>
      <c r="K470" s="1">
        <v>43505</v>
      </c>
      <c r="L470">
        <f t="shared" si="14"/>
        <v>9</v>
      </c>
      <c r="M470" t="str">
        <f t="shared" si="15"/>
        <v>Saturday</v>
      </c>
      <c r="N470" s="13">
        <v>0.41805555555555557</v>
      </c>
      <c r="O470" t="s">
        <v>23</v>
      </c>
      <c r="P470" s="2">
        <v>21.58</v>
      </c>
      <c r="Q470" s="3">
        <v>4.7600000000000003E-2</v>
      </c>
      <c r="R470" s="2">
        <v>1.079</v>
      </c>
      <c r="S470" s="4">
        <v>7.2</v>
      </c>
    </row>
    <row r="471" spans="1:19" x14ac:dyDescent="0.25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 s="2">
        <v>98.84</v>
      </c>
      <c r="H471">
        <v>1</v>
      </c>
      <c r="I471" s="2">
        <v>4.9420000000000002</v>
      </c>
      <c r="J471" s="2">
        <v>103.782</v>
      </c>
      <c r="K471" s="1">
        <v>43511</v>
      </c>
      <c r="L471">
        <f t="shared" si="14"/>
        <v>15</v>
      </c>
      <c r="M471" t="str">
        <f t="shared" si="15"/>
        <v>Friday</v>
      </c>
      <c r="N471" s="13">
        <v>0.47291666666666665</v>
      </c>
      <c r="O471" t="s">
        <v>29</v>
      </c>
      <c r="P471" s="2">
        <v>98.84</v>
      </c>
      <c r="Q471" s="3">
        <v>4.7600000000000003E-2</v>
      </c>
      <c r="R471" s="2">
        <v>4.9420000000000002</v>
      </c>
      <c r="S471" s="4">
        <v>8.4</v>
      </c>
    </row>
    <row r="472" spans="1:19" x14ac:dyDescent="0.25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 s="2">
        <v>83.77</v>
      </c>
      <c r="H472">
        <v>6</v>
      </c>
      <c r="I472" s="2">
        <v>25.131</v>
      </c>
      <c r="J472" s="2">
        <v>527.75099999999998</v>
      </c>
      <c r="K472" s="1">
        <v>43488</v>
      </c>
      <c r="L472">
        <f t="shared" si="14"/>
        <v>23</v>
      </c>
      <c r="M472" t="str">
        <f t="shared" si="15"/>
        <v>Wednesday</v>
      </c>
      <c r="N472" s="13">
        <v>0.50694444444444442</v>
      </c>
      <c r="O472" t="s">
        <v>23</v>
      </c>
      <c r="P472" s="2">
        <v>502.62</v>
      </c>
      <c r="Q472" s="3">
        <v>4.7600000000000003E-2</v>
      </c>
      <c r="R472" s="2">
        <v>25.131</v>
      </c>
      <c r="S472" s="4">
        <v>5.4</v>
      </c>
    </row>
    <row r="473" spans="1:19" x14ac:dyDescent="0.25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 s="2">
        <v>40.049999999999997</v>
      </c>
      <c r="H473">
        <v>4</v>
      </c>
      <c r="I473" s="2">
        <v>8.01</v>
      </c>
      <c r="J473" s="2">
        <v>168.21</v>
      </c>
      <c r="K473" s="1">
        <v>43490</v>
      </c>
      <c r="L473">
        <f t="shared" si="14"/>
        <v>25</v>
      </c>
      <c r="M473" t="str">
        <f t="shared" si="15"/>
        <v>Friday</v>
      </c>
      <c r="N473" s="13">
        <v>0.4861111111111111</v>
      </c>
      <c r="O473" t="s">
        <v>29</v>
      </c>
      <c r="P473" s="2">
        <v>160.19999999999999</v>
      </c>
      <c r="Q473" s="3">
        <v>4.7600000000000003E-2</v>
      </c>
      <c r="R473" s="2">
        <v>8.01</v>
      </c>
      <c r="S473" s="4">
        <v>9.6999999999999993</v>
      </c>
    </row>
    <row r="474" spans="1:19" x14ac:dyDescent="0.25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 s="2">
        <v>43.13</v>
      </c>
      <c r="H474">
        <v>10</v>
      </c>
      <c r="I474" s="2">
        <v>21.565000000000001</v>
      </c>
      <c r="J474" s="2">
        <v>452.86500000000001</v>
      </c>
      <c r="K474" s="1">
        <v>43498</v>
      </c>
      <c r="L474">
        <f t="shared" si="14"/>
        <v>2</v>
      </c>
      <c r="M474" t="str">
        <f t="shared" si="15"/>
        <v>Saturday</v>
      </c>
      <c r="N474" s="13">
        <v>0.77152777777777781</v>
      </c>
      <c r="O474" t="s">
        <v>33</v>
      </c>
      <c r="P474" s="2">
        <v>431.3</v>
      </c>
      <c r="Q474" s="3">
        <v>4.7600000000000003E-2</v>
      </c>
      <c r="R474" s="2">
        <v>21.565000000000001</v>
      </c>
      <c r="S474" s="4">
        <v>5.5</v>
      </c>
    </row>
    <row r="475" spans="1:19" x14ac:dyDescent="0.25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 s="2">
        <v>72.569999999999993</v>
      </c>
      <c r="H475">
        <v>8</v>
      </c>
      <c r="I475" s="2">
        <v>29.027999999999999</v>
      </c>
      <c r="J475" s="2">
        <v>609.58799999999997</v>
      </c>
      <c r="K475" s="1">
        <v>43554</v>
      </c>
      <c r="L475">
        <f t="shared" si="14"/>
        <v>30</v>
      </c>
      <c r="M475" t="str">
        <f t="shared" si="15"/>
        <v>Saturday</v>
      </c>
      <c r="N475" s="13">
        <v>0.74861111111111112</v>
      </c>
      <c r="O475" t="s">
        <v>29</v>
      </c>
      <c r="P475" s="2">
        <v>580.55999999999995</v>
      </c>
      <c r="Q475" s="3">
        <v>4.7600000000000003E-2</v>
      </c>
      <c r="R475" s="2">
        <v>29.027999999999999</v>
      </c>
      <c r="S475" s="4">
        <v>4.5999999999999996</v>
      </c>
    </row>
    <row r="476" spans="1:19" x14ac:dyDescent="0.25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 s="2">
        <v>64.44</v>
      </c>
      <c r="H476">
        <v>5</v>
      </c>
      <c r="I476" s="2">
        <v>16.11</v>
      </c>
      <c r="J476" s="2">
        <v>338.31</v>
      </c>
      <c r="K476" s="1">
        <v>43554</v>
      </c>
      <c r="L476">
        <f t="shared" si="14"/>
        <v>30</v>
      </c>
      <c r="M476" t="str">
        <f t="shared" si="15"/>
        <v>Saturday</v>
      </c>
      <c r="N476" s="13">
        <v>0.71111111111111114</v>
      </c>
      <c r="O476" t="s">
        <v>29</v>
      </c>
      <c r="P476" s="2">
        <v>322.2</v>
      </c>
      <c r="Q476" s="3">
        <v>4.7600000000000003E-2</v>
      </c>
      <c r="R476" s="2">
        <v>16.11</v>
      </c>
      <c r="S476" s="4">
        <v>6.6</v>
      </c>
    </row>
    <row r="477" spans="1:19" x14ac:dyDescent="0.25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 s="2">
        <v>65.180000000000007</v>
      </c>
      <c r="H477">
        <v>3</v>
      </c>
      <c r="I477" s="2">
        <v>9.7769999999999992</v>
      </c>
      <c r="J477" s="2">
        <v>205.31700000000001</v>
      </c>
      <c r="K477" s="1">
        <v>43521</v>
      </c>
      <c r="L477">
        <f t="shared" si="14"/>
        <v>25</v>
      </c>
      <c r="M477" t="str">
        <f t="shared" si="15"/>
        <v>Monday</v>
      </c>
      <c r="N477" s="13">
        <v>0.85763888888888884</v>
      </c>
      <c r="O477" t="s">
        <v>33</v>
      </c>
      <c r="P477" s="2">
        <v>195.54</v>
      </c>
      <c r="Q477" s="3">
        <v>4.7600000000000003E-2</v>
      </c>
      <c r="R477" s="2">
        <v>9.7769999999999992</v>
      </c>
      <c r="S477" s="4">
        <v>6.3</v>
      </c>
    </row>
    <row r="478" spans="1:19" x14ac:dyDescent="0.25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 s="2">
        <v>33.26</v>
      </c>
      <c r="H478">
        <v>5</v>
      </c>
      <c r="I478" s="2">
        <v>8.3149999999999995</v>
      </c>
      <c r="J478" s="2">
        <v>174.61500000000001</v>
      </c>
      <c r="K478" s="1">
        <v>43542</v>
      </c>
      <c r="L478">
        <f t="shared" si="14"/>
        <v>18</v>
      </c>
      <c r="M478" t="str">
        <f t="shared" si="15"/>
        <v>Monday</v>
      </c>
      <c r="N478" s="13">
        <v>0.67361111111111116</v>
      </c>
      <c r="O478" t="s">
        <v>33</v>
      </c>
      <c r="P478" s="2">
        <v>166.3</v>
      </c>
      <c r="Q478" s="3">
        <v>4.7600000000000003E-2</v>
      </c>
      <c r="R478" s="2">
        <v>8.3149999999999995</v>
      </c>
      <c r="S478" s="4">
        <v>4.2</v>
      </c>
    </row>
    <row r="479" spans="1:19" x14ac:dyDescent="0.25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 s="2">
        <v>84.07</v>
      </c>
      <c r="H479">
        <v>4</v>
      </c>
      <c r="I479" s="2">
        <v>16.814</v>
      </c>
      <c r="J479" s="2">
        <v>353.09399999999999</v>
      </c>
      <c r="K479" s="1">
        <v>43531</v>
      </c>
      <c r="L479">
        <f t="shared" si="14"/>
        <v>7</v>
      </c>
      <c r="M479" t="str">
        <f t="shared" si="15"/>
        <v>Thursday</v>
      </c>
      <c r="N479" s="13">
        <v>0.70416666666666672</v>
      </c>
      <c r="O479" t="s">
        <v>23</v>
      </c>
      <c r="P479" s="2">
        <v>336.28</v>
      </c>
      <c r="Q479" s="3">
        <v>4.7600000000000003E-2</v>
      </c>
      <c r="R479" s="2">
        <v>16.814</v>
      </c>
      <c r="S479" s="4">
        <v>4.4000000000000004</v>
      </c>
    </row>
    <row r="480" spans="1:19" x14ac:dyDescent="0.25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 s="2">
        <v>34.369999999999997</v>
      </c>
      <c r="H480">
        <v>10</v>
      </c>
      <c r="I480" s="2">
        <v>17.184999999999999</v>
      </c>
      <c r="J480" s="2">
        <v>360.88499999999999</v>
      </c>
      <c r="K480" s="1">
        <v>43540</v>
      </c>
      <c r="L480">
        <f t="shared" si="14"/>
        <v>16</v>
      </c>
      <c r="M480" t="str">
        <f t="shared" si="15"/>
        <v>Saturday</v>
      </c>
      <c r="N480" s="13">
        <v>0.42430555555555555</v>
      </c>
      <c r="O480" t="s">
        <v>23</v>
      </c>
      <c r="P480" s="2">
        <v>343.7</v>
      </c>
      <c r="Q480" s="3">
        <v>4.7600000000000003E-2</v>
      </c>
      <c r="R480" s="2">
        <v>17.184999999999999</v>
      </c>
      <c r="S480" s="4">
        <v>6.7</v>
      </c>
    </row>
    <row r="481" spans="1:19" x14ac:dyDescent="0.25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 s="2">
        <v>38.6</v>
      </c>
      <c r="H481">
        <v>1</v>
      </c>
      <c r="I481" s="2">
        <v>1.93</v>
      </c>
      <c r="J481" s="2">
        <v>40.53</v>
      </c>
      <c r="K481" s="1">
        <v>43494</v>
      </c>
      <c r="L481">
        <f t="shared" si="14"/>
        <v>29</v>
      </c>
      <c r="M481" t="str">
        <f t="shared" si="15"/>
        <v>Tuesday</v>
      </c>
      <c r="N481" s="13">
        <v>0.47638888888888886</v>
      </c>
      <c r="O481" t="s">
        <v>23</v>
      </c>
      <c r="P481" s="2">
        <v>38.6</v>
      </c>
      <c r="Q481" s="3">
        <v>4.7600000000000003E-2</v>
      </c>
      <c r="R481" s="2">
        <v>1.93</v>
      </c>
      <c r="S481" s="4">
        <v>6.7</v>
      </c>
    </row>
    <row r="482" spans="1:19" x14ac:dyDescent="0.25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 s="2">
        <v>65.97</v>
      </c>
      <c r="H482">
        <v>8</v>
      </c>
      <c r="I482" s="2">
        <v>26.388000000000002</v>
      </c>
      <c r="J482" s="2">
        <v>554.14800000000002</v>
      </c>
      <c r="K482" s="1">
        <v>43498</v>
      </c>
      <c r="L482">
        <f t="shared" si="14"/>
        <v>2</v>
      </c>
      <c r="M482" t="str">
        <f t="shared" si="15"/>
        <v>Saturday</v>
      </c>
      <c r="N482" s="13">
        <v>0.85347222222222219</v>
      </c>
      <c r="O482" t="s">
        <v>29</v>
      </c>
      <c r="P482" s="2">
        <v>527.76</v>
      </c>
      <c r="Q482" s="3">
        <v>4.7600000000000003E-2</v>
      </c>
      <c r="R482" s="2">
        <v>26.388000000000002</v>
      </c>
      <c r="S482" s="4">
        <v>8.4</v>
      </c>
    </row>
    <row r="483" spans="1:19" x14ac:dyDescent="0.25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 s="2">
        <v>32.799999999999997</v>
      </c>
      <c r="H483">
        <v>10</v>
      </c>
      <c r="I483" s="2">
        <v>16.399999999999999</v>
      </c>
      <c r="J483" s="2">
        <v>344.4</v>
      </c>
      <c r="K483" s="1">
        <v>43511</v>
      </c>
      <c r="L483">
        <f t="shared" si="14"/>
        <v>15</v>
      </c>
      <c r="M483" t="str">
        <f t="shared" si="15"/>
        <v>Friday</v>
      </c>
      <c r="N483" s="13">
        <v>0.5083333333333333</v>
      </c>
      <c r="O483" t="s">
        <v>29</v>
      </c>
      <c r="P483" s="2">
        <v>328</v>
      </c>
      <c r="Q483" s="3">
        <v>4.7600000000000003E-2</v>
      </c>
      <c r="R483" s="2">
        <v>16.399999999999999</v>
      </c>
      <c r="S483" s="4">
        <v>6.2</v>
      </c>
    </row>
    <row r="484" spans="1:19" x14ac:dyDescent="0.25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 s="2">
        <v>37.14</v>
      </c>
      <c r="H484">
        <v>5</v>
      </c>
      <c r="I484" s="2">
        <v>9.2850000000000001</v>
      </c>
      <c r="J484" s="2">
        <v>194.98500000000001</v>
      </c>
      <c r="K484" s="1">
        <v>43473</v>
      </c>
      <c r="L484">
        <f t="shared" si="14"/>
        <v>8</v>
      </c>
      <c r="M484" t="str">
        <f t="shared" si="15"/>
        <v>Tuesday</v>
      </c>
      <c r="N484" s="13">
        <v>0.54513888888888884</v>
      </c>
      <c r="O484" t="s">
        <v>23</v>
      </c>
      <c r="P484" s="2">
        <v>185.7</v>
      </c>
      <c r="Q484" s="3">
        <v>4.7600000000000003E-2</v>
      </c>
      <c r="R484" s="2">
        <v>9.2850000000000001</v>
      </c>
      <c r="S484" s="4">
        <v>5</v>
      </c>
    </row>
    <row r="485" spans="1:19" x14ac:dyDescent="0.25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 s="2">
        <v>60.38</v>
      </c>
      <c r="H485">
        <v>10</v>
      </c>
      <c r="I485" s="2">
        <v>30.19</v>
      </c>
      <c r="J485" s="2">
        <v>633.99</v>
      </c>
      <c r="K485" s="1">
        <v>43508</v>
      </c>
      <c r="L485">
        <f t="shared" si="14"/>
        <v>12</v>
      </c>
      <c r="M485" t="str">
        <f t="shared" si="15"/>
        <v>Tuesday</v>
      </c>
      <c r="N485" s="13">
        <v>0.67986111111111114</v>
      </c>
      <c r="O485" t="s">
        <v>29</v>
      </c>
      <c r="P485" s="2">
        <v>603.79999999999995</v>
      </c>
      <c r="Q485" s="3">
        <v>4.7600000000000003E-2</v>
      </c>
      <c r="R485" s="2">
        <v>30.19</v>
      </c>
      <c r="S485" s="4">
        <v>6</v>
      </c>
    </row>
    <row r="486" spans="1:19" x14ac:dyDescent="0.25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 s="2">
        <v>36.979999999999997</v>
      </c>
      <c r="H486">
        <v>10</v>
      </c>
      <c r="I486" s="2">
        <v>18.489999999999998</v>
      </c>
      <c r="J486" s="2">
        <v>388.29</v>
      </c>
      <c r="K486" s="1">
        <v>43466</v>
      </c>
      <c r="L486">
        <f t="shared" si="14"/>
        <v>1</v>
      </c>
      <c r="M486" t="str">
        <f t="shared" si="15"/>
        <v>Tuesday</v>
      </c>
      <c r="N486" s="13">
        <v>0.82499999999999996</v>
      </c>
      <c r="O486" t="s">
        <v>33</v>
      </c>
      <c r="P486" s="2">
        <v>369.8</v>
      </c>
      <c r="Q486" s="3">
        <v>4.7600000000000003E-2</v>
      </c>
      <c r="R486" s="2">
        <v>18.489999999999998</v>
      </c>
      <c r="S486" s="4">
        <v>7</v>
      </c>
    </row>
    <row r="487" spans="1:19" x14ac:dyDescent="0.25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 s="2">
        <v>49.49</v>
      </c>
      <c r="H487">
        <v>4</v>
      </c>
      <c r="I487" s="2">
        <v>9.8979999999999997</v>
      </c>
      <c r="J487" s="2">
        <v>207.858</v>
      </c>
      <c r="K487" s="1">
        <v>43545</v>
      </c>
      <c r="L487">
        <f t="shared" si="14"/>
        <v>21</v>
      </c>
      <c r="M487" t="str">
        <f t="shared" si="15"/>
        <v>Thursday</v>
      </c>
      <c r="N487" s="13">
        <v>0.64236111111111116</v>
      </c>
      <c r="O487" t="s">
        <v>23</v>
      </c>
      <c r="P487" s="2">
        <v>197.96</v>
      </c>
      <c r="Q487" s="3">
        <v>4.7600000000000003E-2</v>
      </c>
      <c r="R487" s="2">
        <v>9.8979999999999997</v>
      </c>
      <c r="S487" s="4">
        <v>6.6</v>
      </c>
    </row>
    <row r="488" spans="1:19" x14ac:dyDescent="0.25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 s="2">
        <v>41.09</v>
      </c>
      <c r="H488">
        <v>10</v>
      </c>
      <c r="I488" s="2">
        <v>20.545000000000002</v>
      </c>
      <c r="J488" s="2">
        <v>431.44499999999999</v>
      </c>
      <c r="K488" s="1">
        <v>43524</v>
      </c>
      <c r="L488">
        <f t="shared" si="14"/>
        <v>28</v>
      </c>
      <c r="M488" t="str">
        <f t="shared" si="15"/>
        <v>Thursday</v>
      </c>
      <c r="N488" s="13">
        <v>0.61250000000000004</v>
      </c>
      <c r="O488" t="s">
        <v>29</v>
      </c>
      <c r="P488" s="2">
        <v>410.9</v>
      </c>
      <c r="Q488" s="3">
        <v>4.7600000000000003E-2</v>
      </c>
      <c r="R488" s="2">
        <v>20.545000000000002</v>
      </c>
      <c r="S488" s="4">
        <v>7.3</v>
      </c>
    </row>
    <row r="489" spans="1:19" x14ac:dyDescent="0.25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 s="2">
        <v>37.15</v>
      </c>
      <c r="H489">
        <v>4</v>
      </c>
      <c r="I489" s="2">
        <v>7.43</v>
      </c>
      <c r="J489" s="2">
        <v>156.03</v>
      </c>
      <c r="K489" s="1">
        <v>43547</v>
      </c>
      <c r="L489">
        <f t="shared" si="14"/>
        <v>23</v>
      </c>
      <c r="M489" t="str">
        <f t="shared" si="15"/>
        <v>Saturday</v>
      </c>
      <c r="N489" s="13">
        <v>0.79097222222222219</v>
      </c>
      <c r="O489" t="s">
        <v>23</v>
      </c>
      <c r="P489" s="2">
        <v>148.6</v>
      </c>
      <c r="Q489" s="3">
        <v>4.7600000000000003E-2</v>
      </c>
      <c r="R489" s="2">
        <v>7.43</v>
      </c>
      <c r="S489" s="4">
        <v>8.3000000000000007</v>
      </c>
    </row>
    <row r="490" spans="1:19" x14ac:dyDescent="0.25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 s="2">
        <v>22.96</v>
      </c>
      <c r="H490">
        <v>1</v>
      </c>
      <c r="I490" s="2">
        <v>1.1479999999999999</v>
      </c>
      <c r="J490" s="2">
        <v>24.108000000000001</v>
      </c>
      <c r="K490" s="1">
        <v>43495</v>
      </c>
      <c r="L490">
        <f t="shared" si="14"/>
        <v>30</v>
      </c>
      <c r="M490" t="str">
        <f t="shared" si="15"/>
        <v>Wednesday</v>
      </c>
      <c r="N490" s="13">
        <v>0.86597222222222225</v>
      </c>
      <c r="O490" t="s">
        <v>29</v>
      </c>
      <c r="P490" s="2">
        <v>22.96</v>
      </c>
      <c r="Q490" s="3">
        <v>4.7600000000000003E-2</v>
      </c>
      <c r="R490" s="2">
        <v>1.1479999999999999</v>
      </c>
      <c r="S490" s="4">
        <v>4.3</v>
      </c>
    </row>
    <row r="491" spans="1:19" x14ac:dyDescent="0.25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 s="2">
        <v>77.680000000000007</v>
      </c>
      <c r="H491">
        <v>9</v>
      </c>
      <c r="I491" s="2">
        <v>34.956000000000003</v>
      </c>
      <c r="J491" s="2">
        <v>734.07600000000002</v>
      </c>
      <c r="K491" s="1">
        <v>43500</v>
      </c>
      <c r="L491">
        <f t="shared" si="14"/>
        <v>4</v>
      </c>
      <c r="M491" t="str">
        <f t="shared" si="15"/>
        <v>Monday</v>
      </c>
      <c r="N491" s="13">
        <v>0.55625000000000002</v>
      </c>
      <c r="O491" t="s">
        <v>23</v>
      </c>
      <c r="P491" s="2">
        <v>699.12</v>
      </c>
      <c r="Q491" s="3">
        <v>4.7600000000000003E-2</v>
      </c>
      <c r="R491" s="2">
        <v>34.956000000000003</v>
      </c>
      <c r="S491" s="4">
        <v>9.8000000000000007</v>
      </c>
    </row>
    <row r="492" spans="1:19" x14ac:dyDescent="0.25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 s="2">
        <v>34.700000000000003</v>
      </c>
      <c r="H492">
        <v>2</v>
      </c>
      <c r="I492" s="2">
        <v>3.47</v>
      </c>
      <c r="J492" s="2">
        <v>72.87</v>
      </c>
      <c r="K492" s="1">
        <v>43537</v>
      </c>
      <c r="L492">
        <f t="shared" si="14"/>
        <v>13</v>
      </c>
      <c r="M492" t="str">
        <f t="shared" si="15"/>
        <v>Wednesday</v>
      </c>
      <c r="N492" s="13">
        <v>0.82499999999999996</v>
      </c>
      <c r="O492" t="s">
        <v>23</v>
      </c>
      <c r="P492" s="2">
        <v>69.400000000000006</v>
      </c>
      <c r="Q492" s="3">
        <v>4.7600000000000003E-2</v>
      </c>
      <c r="R492" s="2">
        <v>3.47</v>
      </c>
      <c r="S492" s="4">
        <v>8.1999999999999993</v>
      </c>
    </row>
    <row r="493" spans="1:19" x14ac:dyDescent="0.25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 s="2">
        <v>19.66</v>
      </c>
      <c r="H493">
        <v>10</v>
      </c>
      <c r="I493" s="2">
        <v>9.83</v>
      </c>
      <c r="J493" s="2">
        <v>206.43</v>
      </c>
      <c r="K493" s="1">
        <v>43539</v>
      </c>
      <c r="L493">
        <f t="shared" si="14"/>
        <v>15</v>
      </c>
      <c r="M493" t="str">
        <f t="shared" si="15"/>
        <v>Friday</v>
      </c>
      <c r="N493" s="13">
        <v>0.76388888888888884</v>
      </c>
      <c r="O493" t="s">
        <v>33</v>
      </c>
      <c r="P493" s="2">
        <v>196.6</v>
      </c>
      <c r="Q493" s="3">
        <v>4.7600000000000003E-2</v>
      </c>
      <c r="R493" s="2">
        <v>9.83</v>
      </c>
      <c r="S493" s="4">
        <v>7.2</v>
      </c>
    </row>
    <row r="494" spans="1:19" x14ac:dyDescent="0.25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 s="2">
        <v>25.32</v>
      </c>
      <c r="H494">
        <v>8</v>
      </c>
      <c r="I494" s="2">
        <v>10.128</v>
      </c>
      <c r="J494" s="2">
        <v>212.68799999999999</v>
      </c>
      <c r="K494" s="1">
        <v>43529</v>
      </c>
      <c r="L494">
        <f t="shared" si="14"/>
        <v>5</v>
      </c>
      <c r="M494" t="str">
        <f t="shared" si="15"/>
        <v>Tuesday</v>
      </c>
      <c r="N494" s="13">
        <v>0.85</v>
      </c>
      <c r="O494" t="s">
        <v>23</v>
      </c>
      <c r="P494" s="2">
        <v>202.56</v>
      </c>
      <c r="Q494" s="3">
        <v>4.7600000000000003E-2</v>
      </c>
      <c r="R494" s="2">
        <v>10.128</v>
      </c>
      <c r="S494" s="4">
        <v>8.6999999999999993</v>
      </c>
    </row>
    <row r="495" spans="1:19" x14ac:dyDescent="0.2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 s="2">
        <v>12.12</v>
      </c>
      <c r="H495">
        <v>10</v>
      </c>
      <c r="I495" s="2">
        <v>6.06</v>
      </c>
      <c r="J495" s="2">
        <v>127.26</v>
      </c>
      <c r="K495" s="1">
        <v>43529</v>
      </c>
      <c r="L495">
        <f t="shared" si="14"/>
        <v>5</v>
      </c>
      <c r="M495" t="str">
        <f t="shared" si="15"/>
        <v>Tuesday</v>
      </c>
      <c r="N495" s="13">
        <v>0.57222222222222219</v>
      </c>
      <c r="O495" t="s">
        <v>33</v>
      </c>
      <c r="P495" s="2">
        <v>121.2</v>
      </c>
      <c r="Q495" s="3">
        <v>4.7600000000000003E-2</v>
      </c>
      <c r="R495" s="2">
        <v>6.06</v>
      </c>
      <c r="S495" s="4">
        <v>8.4</v>
      </c>
    </row>
    <row r="496" spans="1:19" x14ac:dyDescent="0.25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 s="2">
        <v>99.89</v>
      </c>
      <c r="H496">
        <v>2</v>
      </c>
      <c r="I496" s="2">
        <v>9.9890000000000008</v>
      </c>
      <c r="J496" s="2">
        <v>209.76900000000001</v>
      </c>
      <c r="K496" s="1">
        <v>43522</v>
      </c>
      <c r="L496">
        <f t="shared" si="14"/>
        <v>26</v>
      </c>
      <c r="M496" t="str">
        <f t="shared" si="15"/>
        <v>Tuesday</v>
      </c>
      <c r="N496" s="13">
        <v>0.49166666666666664</v>
      </c>
      <c r="O496" t="s">
        <v>23</v>
      </c>
      <c r="P496" s="2">
        <v>199.78</v>
      </c>
      <c r="Q496" s="3">
        <v>4.7600000000000003E-2</v>
      </c>
      <c r="R496" s="2">
        <v>9.9890000000000008</v>
      </c>
      <c r="S496" s="4">
        <v>7.1</v>
      </c>
    </row>
    <row r="497" spans="1:19" x14ac:dyDescent="0.25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 s="2">
        <v>75.92</v>
      </c>
      <c r="H497">
        <v>8</v>
      </c>
      <c r="I497" s="2">
        <v>30.367999999999999</v>
      </c>
      <c r="J497" s="2">
        <v>637.72799999999995</v>
      </c>
      <c r="K497" s="1">
        <v>43544</v>
      </c>
      <c r="L497">
        <f t="shared" si="14"/>
        <v>20</v>
      </c>
      <c r="M497" t="str">
        <f t="shared" si="15"/>
        <v>Wednesday</v>
      </c>
      <c r="N497" s="13">
        <v>0.59305555555555556</v>
      </c>
      <c r="O497" t="s">
        <v>29</v>
      </c>
      <c r="P497" s="2">
        <v>607.36</v>
      </c>
      <c r="Q497" s="3">
        <v>4.7600000000000003E-2</v>
      </c>
      <c r="R497" s="2">
        <v>30.367999999999999</v>
      </c>
      <c r="S497" s="4">
        <v>5.5</v>
      </c>
    </row>
    <row r="498" spans="1:19" x14ac:dyDescent="0.25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 s="2">
        <v>63.22</v>
      </c>
      <c r="H498">
        <v>2</v>
      </c>
      <c r="I498" s="2">
        <v>6.3220000000000001</v>
      </c>
      <c r="J498" s="2">
        <v>132.762</v>
      </c>
      <c r="K498" s="1">
        <v>43466</v>
      </c>
      <c r="L498">
        <f t="shared" si="14"/>
        <v>1</v>
      </c>
      <c r="M498" t="str">
        <f t="shared" si="15"/>
        <v>Tuesday</v>
      </c>
      <c r="N498" s="13">
        <v>0.66041666666666665</v>
      </c>
      <c r="O498" t="s">
        <v>29</v>
      </c>
      <c r="P498" s="2">
        <v>126.44</v>
      </c>
      <c r="Q498" s="3">
        <v>4.7600000000000003E-2</v>
      </c>
      <c r="R498" s="2">
        <v>6.3220000000000001</v>
      </c>
      <c r="S498" s="4">
        <v>8.5</v>
      </c>
    </row>
    <row r="499" spans="1:19" x14ac:dyDescent="0.25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 s="2">
        <v>90.24</v>
      </c>
      <c r="H499">
        <v>6</v>
      </c>
      <c r="I499" s="2">
        <v>27.071999999999999</v>
      </c>
      <c r="J499" s="2">
        <v>568.51199999999994</v>
      </c>
      <c r="K499" s="1">
        <v>43492</v>
      </c>
      <c r="L499">
        <f t="shared" si="14"/>
        <v>27</v>
      </c>
      <c r="M499" t="str">
        <f t="shared" si="15"/>
        <v>Sunday</v>
      </c>
      <c r="N499" s="13">
        <v>0.47013888888888888</v>
      </c>
      <c r="O499" t="s">
        <v>29</v>
      </c>
      <c r="P499" s="2">
        <v>541.44000000000005</v>
      </c>
      <c r="Q499" s="3">
        <v>4.7600000000000003E-2</v>
      </c>
      <c r="R499" s="2">
        <v>27.071999999999999</v>
      </c>
      <c r="S499" s="4">
        <v>6.2</v>
      </c>
    </row>
    <row r="500" spans="1:19" x14ac:dyDescent="0.25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 s="2">
        <v>98.13</v>
      </c>
      <c r="H500">
        <v>1</v>
      </c>
      <c r="I500" s="2">
        <v>4.9065000000000003</v>
      </c>
      <c r="J500" s="2">
        <v>103.0365</v>
      </c>
      <c r="K500" s="1">
        <v>43486</v>
      </c>
      <c r="L500">
        <f t="shared" si="14"/>
        <v>21</v>
      </c>
      <c r="M500" t="str">
        <f t="shared" si="15"/>
        <v>Monday</v>
      </c>
      <c r="N500" s="13">
        <v>0.73333333333333328</v>
      </c>
      <c r="O500" t="s">
        <v>29</v>
      </c>
      <c r="P500" s="2">
        <v>98.13</v>
      </c>
      <c r="Q500" s="3">
        <v>4.7600000000000003E-2</v>
      </c>
      <c r="R500" s="2">
        <v>4.9065000000000003</v>
      </c>
      <c r="S500" s="4">
        <v>8.9</v>
      </c>
    </row>
    <row r="501" spans="1:19" x14ac:dyDescent="0.25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 s="2">
        <v>51.52</v>
      </c>
      <c r="H501">
        <v>8</v>
      </c>
      <c r="I501" s="2">
        <v>20.608000000000001</v>
      </c>
      <c r="J501" s="2">
        <v>432.76799999999997</v>
      </c>
      <c r="K501" s="1">
        <v>43498</v>
      </c>
      <c r="L501">
        <f t="shared" si="14"/>
        <v>2</v>
      </c>
      <c r="M501" t="str">
        <f t="shared" si="15"/>
        <v>Saturday</v>
      </c>
      <c r="N501" s="13">
        <v>0.65763888888888888</v>
      </c>
      <c r="O501" t="s">
        <v>29</v>
      </c>
      <c r="P501" s="2">
        <v>412.16</v>
      </c>
      <c r="Q501" s="3">
        <v>4.7600000000000003E-2</v>
      </c>
      <c r="R501" s="2">
        <v>20.608000000000001</v>
      </c>
      <c r="S501" s="4">
        <v>9.6</v>
      </c>
    </row>
    <row r="502" spans="1:19" x14ac:dyDescent="0.25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 s="2">
        <v>73.97</v>
      </c>
      <c r="H502">
        <v>1</v>
      </c>
      <c r="I502" s="2">
        <v>3.6985000000000001</v>
      </c>
      <c r="J502" s="2">
        <v>77.668499999999995</v>
      </c>
      <c r="K502" s="1">
        <v>43499</v>
      </c>
      <c r="L502">
        <f t="shared" si="14"/>
        <v>3</v>
      </c>
      <c r="M502" t="str">
        <f t="shared" si="15"/>
        <v>Sunday</v>
      </c>
      <c r="N502" s="13">
        <v>0.66180555555555554</v>
      </c>
      <c r="O502" t="s">
        <v>33</v>
      </c>
      <c r="P502" s="2">
        <v>73.97</v>
      </c>
      <c r="Q502" s="3">
        <v>4.7600000000000003E-2</v>
      </c>
      <c r="R502" s="2">
        <v>3.6985000000000001</v>
      </c>
      <c r="S502" s="4">
        <v>5.4</v>
      </c>
    </row>
    <row r="503" spans="1:19" x14ac:dyDescent="0.25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 s="2">
        <v>31.9</v>
      </c>
      <c r="H503">
        <v>1</v>
      </c>
      <c r="I503" s="2">
        <v>1.595</v>
      </c>
      <c r="J503" s="2">
        <v>33.494999999999997</v>
      </c>
      <c r="K503" s="1">
        <v>43470</v>
      </c>
      <c r="L503">
        <f t="shared" si="14"/>
        <v>5</v>
      </c>
      <c r="M503" t="str">
        <f t="shared" si="15"/>
        <v>Saturday</v>
      </c>
      <c r="N503" s="13">
        <v>0.52777777777777779</v>
      </c>
      <c r="O503" t="s">
        <v>23</v>
      </c>
      <c r="P503" s="2">
        <v>31.9</v>
      </c>
      <c r="Q503" s="3">
        <v>4.7600000000000003E-2</v>
      </c>
      <c r="R503" s="2">
        <v>1.595</v>
      </c>
      <c r="S503" s="4">
        <v>9.1</v>
      </c>
    </row>
    <row r="504" spans="1:19" x14ac:dyDescent="0.25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 s="2">
        <v>69.400000000000006</v>
      </c>
      <c r="H504">
        <v>2</v>
      </c>
      <c r="I504" s="2">
        <v>6.94</v>
      </c>
      <c r="J504" s="2">
        <v>145.74</v>
      </c>
      <c r="K504" s="1">
        <v>43492</v>
      </c>
      <c r="L504">
        <f t="shared" si="14"/>
        <v>27</v>
      </c>
      <c r="M504" t="str">
        <f t="shared" si="15"/>
        <v>Sunday</v>
      </c>
      <c r="N504" s="13">
        <v>0.82499999999999996</v>
      </c>
      <c r="O504" t="s">
        <v>23</v>
      </c>
      <c r="P504" s="2">
        <v>138.80000000000001</v>
      </c>
      <c r="Q504" s="3">
        <v>4.7600000000000003E-2</v>
      </c>
      <c r="R504" s="2">
        <v>6.94</v>
      </c>
      <c r="S504" s="4">
        <v>9</v>
      </c>
    </row>
    <row r="505" spans="1:19" x14ac:dyDescent="0.25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 s="2">
        <v>93.31</v>
      </c>
      <c r="H505">
        <v>2</v>
      </c>
      <c r="I505" s="2">
        <v>9.3309999999999995</v>
      </c>
      <c r="J505" s="2">
        <v>195.95099999999999</v>
      </c>
      <c r="K505" s="1">
        <v>43549</v>
      </c>
      <c r="L505">
        <f t="shared" si="14"/>
        <v>25</v>
      </c>
      <c r="M505" t="str">
        <f t="shared" si="15"/>
        <v>Monday</v>
      </c>
      <c r="N505" s="13">
        <v>0.74513888888888891</v>
      </c>
      <c r="O505" t="s">
        <v>29</v>
      </c>
      <c r="P505" s="2">
        <v>186.62</v>
      </c>
      <c r="Q505" s="3">
        <v>4.7600000000000003E-2</v>
      </c>
      <c r="R505" s="2">
        <v>9.3309999999999995</v>
      </c>
      <c r="S505" s="4">
        <v>6.3</v>
      </c>
    </row>
    <row r="506" spans="1:19" x14ac:dyDescent="0.25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 s="2">
        <v>88.45</v>
      </c>
      <c r="H506">
        <v>1</v>
      </c>
      <c r="I506" s="2">
        <v>4.4225000000000003</v>
      </c>
      <c r="J506" s="2">
        <v>92.872500000000002</v>
      </c>
      <c r="K506" s="1">
        <v>43521</v>
      </c>
      <c r="L506">
        <f t="shared" si="14"/>
        <v>25</v>
      </c>
      <c r="M506" t="str">
        <f t="shared" si="15"/>
        <v>Monday</v>
      </c>
      <c r="N506" s="13">
        <v>0.69166666666666665</v>
      </c>
      <c r="O506" t="s">
        <v>33</v>
      </c>
      <c r="P506" s="2">
        <v>88.45</v>
      </c>
      <c r="Q506" s="3">
        <v>4.7600000000000003E-2</v>
      </c>
      <c r="R506" s="2">
        <v>4.4225000000000003</v>
      </c>
      <c r="S506" s="4">
        <v>9.5</v>
      </c>
    </row>
    <row r="507" spans="1:19" x14ac:dyDescent="0.25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 s="2">
        <v>24.18</v>
      </c>
      <c r="H507">
        <v>8</v>
      </c>
      <c r="I507" s="2">
        <v>9.6720000000000006</v>
      </c>
      <c r="J507" s="2">
        <v>203.11199999999999</v>
      </c>
      <c r="K507" s="1">
        <v>43493</v>
      </c>
      <c r="L507">
        <f t="shared" si="14"/>
        <v>28</v>
      </c>
      <c r="M507" t="str">
        <f t="shared" si="15"/>
        <v>Monday</v>
      </c>
      <c r="N507" s="13">
        <v>0.87083333333333335</v>
      </c>
      <c r="O507" t="s">
        <v>23</v>
      </c>
      <c r="P507" s="2">
        <v>193.44</v>
      </c>
      <c r="Q507" s="3">
        <v>4.7600000000000003E-2</v>
      </c>
      <c r="R507" s="2">
        <v>9.6720000000000006</v>
      </c>
      <c r="S507" s="4">
        <v>9.8000000000000007</v>
      </c>
    </row>
    <row r="508" spans="1:19" x14ac:dyDescent="0.25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 s="2">
        <v>48.5</v>
      </c>
      <c r="H508">
        <v>3</v>
      </c>
      <c r="I508" s="2">
        <v>7.2750000000000004</v>
      </c>
      <c r="J508" s="2">
        <v>152.77500000000001</v>
      </c>
      <c r="K508" s="1">
        <v>43473</v>
      </c>
      <c r="L508">
        <f t="shared" si="14"/>
        <v>8</v>
      </c>
      <c r="M508" t="str">
        <f t="shared" si="15"/>
        <v>Tuesday</v>
      </c>
      <c r="N508" s="13">
        <v>0.53472222222222221</v>
      </c>
      <c r="O508" t="s">
        <v>29</v>
      </c>
      <c r="P508" s="2">
        <v>145.5</v>
      </c>
      <c r="Q508" s="3">
        <v>4.7600000000000003E-2</v>
      </c>
      <c r="R508" s="2">
        <v>7.2750000000000004</v>
      </c>
      <c r="S508" s="4">
        <v>6.7</v>
      </c>
    </row>
    <row r="509" spans="1:19" x14ac:dyDescent="0.25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 s="2">
        <v>84.05</v>
      </c>
      <c r="H509">
        <v>6</v>
      </c>
      <c r="I509" s="2">
        <v>25.215</v>
      </c>
      <c r="J509" s="2">
        <v>529.51499999999999</v>
      </c>
      <c r="K509" s="1">
        <v>43494</v>
      </c>
      <c r="L509">
        <f t="shared" si="14"/>
        <v>29</v>
      </c>
      <c r="M509" t="str">
        <f t="shared" si="15"/>
        <v>Tuesday</v>
      </c>
      <c r="N509" s="13">
        <v>0.45</v>
      </c>
      <c r="O509" t="s">
        <v>33</v>
      </c>
      <c r="P509" s="2">
        <v>504.3</v>
      </c>
      <c r="Q509" s="3">
        <v>4.7600000000000003E-2</v>
      </c>
      <c r="R509" s="2">
        <v>25.215</v>
      </c>
      <c r="S509" s="4">
        <v>7.7</v>
      </c>
    </row>
    <row r="510" spans="1:19" x14ac:dyDescent="0.25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 s="2">
        <v>61.29</v>
      </c>
      <c r="H510">
        <v>5</v>
      </c>
      <c r="I510" s="2">
        <v>15.3225</v>
      </c>
      <c r="J510" s="2">
        <v>321.77249999999998</v>
      </c>
      <c r="K510" s="1">
        <v>43553</v>
      </c>
      <c r="L510">
        <f t="shared" si="14"/>
        <v>29</v>
      </c>
      <c r="M510" t="str">
        <f t="shared" si="15"/>
        <v>Friday</v>
      </c>
      <c r="N510" s="13">
        <v>0.60277777777777775</v>
      </c>
      <c r="O510" t="s">
        <v>29</v>
      </c>
      <c r="P510" s="2">
        <v>306.45</v>
      </c>
      <c r="Q510" s="3">
        <v>4.7600000000000003E-2</v>
      </c>
      <c r="R510" s="2">
        <v>15.3225</v>
      </c>
      <c r="S510" s="4">
        <v>7</v>
      </c>
    </row>
    <row r="511" spans="1:19" x14ac:dyDescent="0.25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 s="2">
        <v>15.95</v>
      </c>
      <c r="H511">
        <v>6</v>
      </c>
      <c r="I511" s="2">
        <v>4.7850000000000001</v>
      </c>
      <c r="J511" s="2">
        <v>100.485</v>
      </c>
      <c r="K511" s="1">
        <v>43505</v>
      </c>
      <c r="L511">
        <f t="shared" si="14"/>
        <v>9</v>
      </c>
      <c r="M511" t="str">
        <f t="shared" si="15"/>
        <v>Saturday</v>
      </c>
      <c r="N511" s="13">
        <v>0.71875</v>
      </c>
      <c r="O511" t="s">
        <v>33</v>
      </c>
      <c r="P511" s="2">
        <v>95.7</v>
      </c>
      <c r="Q511" s="3">
        <v>4.7600000000000003E-2</v>
      </c>
      <c r="R511" s="2">
        <v>4.7850000000000001</v>
      </c>
      <c r="S511" s="4">
        <v>5.0999999999999996</v>
      </c>
    </row>
    <row r="512" spans="1:19" x14ac:dyDescent="0.25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 s="2">
        <v>90.74</v>
      </c>
      <c r="H512">
        <v>7</v>
      </c>
      <c r="I512" s="2">
        <v>31.759</v>
      </c>
      <c r="J512" s="2">
        <v>666.93899999999996</v>
      </c>
      <c r="K512" s="1">
        <v>43481</v>
      </c>
      <c r="L512">
        <f t="shared" si="14"/>
        <v>16</v>
      </c>
      <c r="M512" t="str">
        <f t="shared" si="15"/>
        <v>Wednesday</v>
      </c>
      <c r="N512" s="13">
        <v>0.75208333333333333</v>
      </c>
      <c r="O512" t="s">
        <v>33</v>
      </c>
      <c r="P512" s="2">
        <v>635.17999999999995</v>
      </c>
      <c r="Q512" s="3">
        <v>4.7600000000000003E-2</v>
      </c>
      <c r="R512" s="2">
        <v>31.759</v>
      </c>
      <c r="S512" s="4">
        <v>6.2</v>
      </c>
    </row>
    <row r="513" spans="1:19" x14ac:dyDescent="0.25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 s="2">
        <v>42.91</v>
      </c>
      <c r="H513">
        <v>5</v>
      </c>
      <c r="I513" s="2">
        <v>10.727499999999999</v>
      </c>
      <c r="J513" s="2">
        <v>225.2775</v>
      </c>
      <c r="K513" s="1">
        <v>43470</v>
      </c>
      <c r="L513">
        <f t="shared" si="14"/>
        <v>5</v>
      </c>
      <c r="M513" t="str">
        <f t="shared" si="15"/>
        <v>Saturday</v>
      </c>
      <c r="N513" s="13">
        <v>0.72847222222222219</v>
      </c>
      <c r="O513" t="s">
        <v>23</v>
      </c>
      <c r="P513" s="2">
        <v>214.55</v>
      </c>
      <c r="Q513" s="3">
        <v>4.7600000000000003E-2</v>
      </c>
      <c r="R513" s="2">
        <v>10.727499999999999</v>
      </c>
      <c r="S513" s="4">
        <v>6.1</v>
      </c>
    </row>
    <row r="514" spans="1:19" x14ac:dyDescent="0.25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 s="2">
        <v>54.28</v>
      </c>
      <c r="H514">
        <v>7</v>
      </c>
      <c r="I514" s="2">
        <v>18.998000000000001</v>
      </c>
      <c r="J514" s="2">
        <v>398.95800000000003</v>
      </c>
      <c r="K514" s="1">
        <v>43492</v>
      </c>
      <c r="L514">
        <f t="shared" si="14"/>
        <v>27</v>
      </c>
      <c r="M514" t="str">
        <f t="shared" si="15"/>
        <v>Sunday</v>
      </c>
      <c r="N514" s="13">
        <v>0.75347222222222221</v>
      </c>
      <c r="O514" t="s">
        <v>23</v>
      </c>
      <c r="P514" s="2">
        <v>379.96</v>
      </c>
      <c r="Q514" s="3">
        <v>4.7600000000000003E-2</v>
      </c>
      <c r="R514" s="2">
        <v>18.998000000000001</v>
      </c>
      <c r="S514" s="4">
        <v>9.3000000000000007</v>
      </c>
    </row>
    <row r="515" spans="1:19" x14ac:dyDescent="0.25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 s="2">
        <v>99.55</v>
      </c>
      <c r="H515">
        <v>7</v>
      </c>
      <c r="I515" s="2">
        <v>34.842500000000001</v>
      </c>
      <c r="J515" s="2">
        <v>731.6925</v>
      </c>
      <c r="K515" s="1">
        <v>43538</v>
      </c>
      <c r="L515">
        <f t="shared" ref="L515:L578" si="16">DAY(K515)</f>
        <v>14</v>
      </c>
      <c r="M515" t="str">
        <f t="shared" ref="M515:M578" si="17">TEXT(K515, "[$-0809]dddd")</f>
        <v>Thursday</v>
      </c>
      <c r="N515" s="13">
        <v>0.50486111111111109</v>
      </c>
      <c r="O515" t="s">
        <v>29</v>
      </c>
      <c r="P515" s="2">
        <v>696.85</v>
      </c>
      <c r="Q515" s="3">
        <v>4.7600000000000003E-2</v>
      </c>
      <c r="R515" s="2">
        <v>34.842500000000001</v>
      </c>
      <c r="S515" s="4">
        <v>7.6</v>
      </c>
    </row>
    <row r="516" spans="1:19" x14ac:dyDescent="0.25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 s="2">
        <v>58.39</v>
      </c>
      <c r="H516">
        <v>7</v>
      </c>
      <c r="I516" s="2">
        <v>20.436499999999999</v>
      </c>
      <c r="J516" s="2">
        <v>429.16649999999998</v>
      </c>
      <c r="K516" s="1">
        <v>43519</v>
      </c>
      <c r="L516">
        <f t="shared" si="16"/>
        <v>23</v>
      </c>
      <c r="M516" t="str">
        <f t="shared" si="17"/>
        <v>Saturday</v>
      </c>
      <c r="N516" s="13">
        <v>0.8256944444444444</v>
      </c>
      <c r="O516" t="s">
        <v>33</v>
      </c>
      <c r="P516" s="2">
        <v>408.73</v>
      </c>
      <c r="Q516" s="3">
        <v>4.7600000000000003E-2</v>
      </c>
      <c r="R516" s="2">
        <v>20.436499999999999</v>
      </c>
      <c r="S516" s="4">
        <v>8.1999999999999993</v>
      </c>
    </row>
    <row r="517" spans="1:19" x14ac:dyDescent="0.25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 s="2">
        <v>51.47</v>
      </c>
      <c r="H517">
        <v>1</v>
      </c>
      <c r="I517" s="2">
        <v>2.5735000000000001</v>
      </c>
      <c r="J517" s="2">
        <v>54.043500000000002</v>
      </c>
      <c r="K517" s="1">
        <v>43542</v>
      </c>
      <c r="L517">
        <f t="shared" si="16"/>
        <v>18</v>
      </c>
      <c r="M517" t="str">
        <f t="shared" si="17"/>
        <v>Monday</v>
      </c>
      <c r="N517" s="13">
        <v>0.66111111111111109</v>
      </c>
      <c r="O517" t="s">
        <v>23</v>
      </c>
      <c r="P517" s="2">
        <v>51.47</v>
      </c>
      <c r="Q517" s="3">
        <v>4.7600000000000003E-2</v>
      </c>
      <c r="R517" s="2">
        <v>2.5735000000000001</v>
      </c>
      <c r="S517" s="4">
        <v>8.5</v>
      </c>
    </row>
    <row r="518" spans="1:19" x14ac:dyDescent="0.25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 s="2">
        <v>54.86</v>
      </c>
      <c r="H518">
        <v>5</v>
      </c>
      <c r="I518" s="2">
        <v>13.715</v>
      </c>
      <c r="J518" s="2">
        <v>288.01499999999999</v>
      </c>
      <c r="K518" s="1">
        <v>43553</v>
      </c>
      <c r="L518">
        <f t="shared" si="16"/>
        <v>29</v>
      </c>
      <c r="M518" t="str">
        <f t="shared" si="17"/>
        <v>Friday</v>
      </c>
      <c r="N518" s="13">
        <v>0.7</v>
      </c>
      <c r="O518" t="s">
        <v>23</v>
      </c>
      <c r="P518" s="2">
        <v>274.3</v>
      </c>
      <c r="Q518" s="3">
        <v>4.7600000000000003E-2</v>
      </c>
      <c r="R518" s="2">
        <v>13.715</v>
      </c>
      <c r="S518" s="4">
        <v>9.8000000000000007</v>
      </c>
    </row>
    <row r="519" spans="1:19" x14ac:dyDescent="0.25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 s="2">
        <v>39.39</v>
      </c>
      <c r="H519">
        <v>5</v>
      </c>
      <c r="I519" s="2">
        <v>9.8475000000000001</v>
      </c>
      <c r="J519" s="2">
        <v>206.79750000000001</v>
      </c>
      <c r="K519" s="1">
        <v>43487</v>
      </c>
      <c r="L519">
        <f t="shared" si="16"/>
        <v>22</v>
      </c>
      <c r="M519" t="str">
        <f t="shared" si="17"/>
        <v>Tuesday</v>
      </c>
      <c r="N519" s="13">
        <v>0.86527777777777781</v>
      </c>
      <c r="O519" t="s">
        <v>33</v>
      </c>
      <c r="P519" s="2">
        <v>196.95</v>
      </c>
      <c r="Q519" s="3">
        <v>4.7600000000000003E-2</v>
      </c>
      <c r="R519" s="2">
        <v>9.8475000000000001</v>
      </c>
      <c r="S519" s="4">
        <v>8.6999999999999993</v>
      </c>
    </row>
    <row r="520" spans="1:19" x14ac:dyDescent="0.25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 s="2">
        <v>34.729999999999997</v>
      </c>
      <c r="H520">
        <v>2</v>
      </c>
      <c r="I520" s="2">
        <v>3.4729999999999999</v>
      </c>
      <c r="J520" s="2">
        <v>72.933000000000007</v>
      </c>
      <c r="K520" s="1">
        <v>43525</v>
      </c>
      <c r="L520">
        <f t="shared" si="16"/>
        <v>1</v>
      </c>
      <c r="M520" t="str">
        <f t="shared" si="17"/>
        <v>Friday</v>
      </c>
      <c r="N520" s="13">
        <v>0.75972222222222219</v>
      </c>
      <c r="O520" t="s">
        <v>23</v>
      </c>
      <c r="P520" s="2">
        <v>69.459999999999994</v>
      </c>
      <c r="Q520" s="3">
        <v>4.7600000000000003E-2</v>
      </c>
      <c r="R520" s="2">
        <v>3.4729999999999999</v>
      </c>
      <c r="S520" s="4">
        <v>9.6999999999999993</v>
      </c>
    </row>
    <row r="521" spans="1:19" x14ac:dyDescent="0.25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 s="2">
        <v>71.92</v>
      </c>
      <c r="H521">
        <v>5</v>
      </c>
      <c r="I521" s="2">
        <v>17.98</v>
      </c>
      <c r="J521" s="2">
        <v>377.58</v>
      </c>
      <c r="K521" s="1">
        <v>43482</v>
      </c>
      <c r="L521">
        <f t="shared" si="16"/>
        <v>17</v>
      </c>
      <c r="M521" t="str">
        <f t="shared" si="17"/>
        <v>Thursday</v>
      </c>
      <c r="N521" s="13">
        <v>0.62847222222222221</v>
      </c>
      <c r="O521" t="s">
        <v>33</v>
      </c>
      <c r="P521" s="2">
        <v>359.6</v>
      </c>
      <c r="Q521" s="3">
        <v>4.7600000000000003E-2</v>
      </c>
      <c r="R521" s="2">
        <v>17.98</v>
      </c>
      <c r="S521" s="4">
        <v>4.3</v>
      </c>
    </row>
    <row r="522" spans="1:19" x14ac:dyDescent="0.25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 s="2">
        <v>45.71</v>
      </c>
      <c r="H522">
        <v>3</v>
      </c>
      <c r="I522" s="2">
        <v>6.8564999999999996</v>
      </c>
      <c r="J522" s="2">
        <v>143.98650000000001</v>
      </c>
      <c r="K522" s="1">
        <v>43550</v>
      </c>
      <c r="L522">
        <f t="shared" si="16"/>
        <v>26</v>
      </c>
      <c r="M522" t="str">
        <f t="shared" si="17"/>
        <v>Tuesday</v>
      </c>
      <c r="N522" s="13">
        <v>0.44027777777777777</v>
      </c>
      <c r="O522" t="s">
        <v>33</v>
      </c>
      <c r="P522" s="2">
        <v>137.13</v>
      </c>
      <c r="Q522" s="3">
        <v>4.7600000000000003E-2</v>
      </c>
      <c r="R522" s="2">
        <v>6.8564999999999996</v>
      </c>
      <c r="S522" s="4">
        <v>7.7</v>
      </c>
    </row>
    <row r="523" spans="1:19" x14ac:dyDescent="0.25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 s="2">
        <v>83.17</v>
      </c>
      <c r="H523">
        <v>6</v>
      </c>
      <c r="I523" s="2">
        <v>24.951000000000001</v>
      </c>
      <c r="J523" s="2">
        <v>523.971</v>
      </c>
      <c r="K523" s="1">
        <v>43544</v>
      </c>
      <c r="L523">
        <f t="shared" si="16"/>
        <v>20</v>
      </c>
      <c r="M523" t="str">
        <f t="shared" si="17"/>
        <v>Wednesday</v>
      </c>
      <c r="N523" s="13">
        <v>0.47430555555555554</v>
      </c>
      <c r="O523" t="s">
        <v>29</v>
      </c>
      <c r="P523" s="2">
        <v>499.02</v>
      </c>
      <c r="Q523" s="3">
        <v>4.7600000000000003E-2</v>
      </c>
      <c r="R523" s="2">
        <v>24.951000000000001</v>
      </c>
      <c r="S523" s="4">
        <v>7.3</v>
      </c>
    </row>
    <row r="524" spans="1:19" x14ac:dyDescent="0.25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 s="2">
        <v>37.44</v>
      </c>
      <c r="H524">
        <v>6</v>
      </c>
      <c r="I524" s="2">
        <v>11.231999999999999</v>
      </c>
      <c r="J524" s="2">
        <v>235.87200000000001</v>
      </c>
      <c r="K524" s="1">
        <v>43502</v>
      </c>
      <c r="L524">
        <f t="shared" si="16"/>
        <v>6</v>
      </c>
      <c r="M524" t="str">
        <f t="shared" si="17"/>
        <v>Wednesday</v>
      </c>
      <c r="N524" s="13">
        <v>0.57986111111111116</v>
      </c>
      <c r="O524" t="s">
        <v>33</v>
      </c>
      <c r="P524" s="2">
        <v>224.64</v>
      </c>
      <c r="Q524" s="3">
        <v>4.7600000000000003E-2</v>
      </c>
      <c r="R524" s="2">
        <v>11.231999999999999</v>
      </c>
      <c r="S524" s="4">
        <v>5.9</v>
      </c>
    </row>
    <row r="525" spans="1:19" x14ac:dyDescent="0.25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 s="2">
        <v>62.87</v>
      </c>
      <c r="H525">
        <v>2</v>
      </c>
      <c r="I525" s="2">
        <v>6.2869999999999999</v>
      </c>
      <c r="J525" s="2">
        <v>132.02699999999999</v>
      </c>
      <c r="K525" s="1">
        <v>43466</v>
      </c>
      <c r="L525">
        <f t="shared" si="16"/>
        <v>1</v>
      </c>
      <c r="M525" t="str">
        <f t="shared" si="17"/>
        <v>Tuesday</v>
      </c>
      <c r="N525" s="13">
        <v>0.48819444444444443</v>
      </c>
      <c r="O525" t="s">
        <v>29</v>
      </c>
      <c r="P525" s="2">
        <v>125.74</v>
      </c>
      <c r="Q525" s="3">
        <v>4.7600000000000003E-2</v>
      </c>
      <c r="R525" s="2">
        <v>6.2869999999999999</v>
      </c>
      <c r="S525" s="4">
        <v>5</v>
      </c>
    </row>
    <row r="526" spans="1:19" x14ac:dyDescent="0.25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 s="2">
        <v>81.709999999999994</v>
      </c>
      <c r="H526">
        <v>6</v>
      </c>
      <c r="I526" s="2">
        <v>24.513000000000002</v>
      </c>
      <c r="J526" s="2">
        <v>514.77300000000002</v>
      </c>
      <c r="K526" s="1">
        <v>43492</v>
      </c>
      <c r="L526">
        <f t="shared" si="16"/>
        <v>27</v>
      </c>
      <c r="M526" t="str">
        <f t="shared" si="17"/>
        <v>Sunday</v>
      </c>
      <c r="N526" s="13">
        <v>0.60833333333333328</v>
      </c>
      <c r="O526" t="s">
        <v>33</v>
      </c>
      <c r="P526" s="2">
        <v>490.26</v>
      </c>
      <c r="Q526" s="3">
        <v>4.7600000000000003E-2</v>
      </c>
      <c r="R526" s="2">
        <v>24.513000000000002</v>
      </c>
      <c r="S526" s="4">
        <v>8</v>
      </c>
    </row>
    <row r="527" spans="1:19" x14ac:dyDescent="0.25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 s="2">
        <v>91.41</v>
      </c>
      <c r="H527">
        <v>5</v>
      </c>
      <c r="I527" s="2">
        <v>22.852499999999999</v>
      </c>
      <c r="J527" s="2">
        <v>479.90249999999997</v>
      </c>
      <c r="K527" s="1">
        <v>43521</v>
      </c>
      <c r="L527">
        <f t="shared" si="16"/>
        <v>25</v>
      </c>
      <c r="M527" t="str">
        <f t="shared" si="17"/>
        <v>Monday</v>
      </c>
      <c r="N527" s="13">
        <v>0.66874999999999996</v>
      </c>
      <c r="O527" t="s">
        <v>23</v>
      </c>
      <c r="P527" s="2">
        <v>457.05</v>
      </c>
      <c r="Q527" s="3">
        <v>4.7600000000000003E-2</v>
      </c>
      <c r="R527" s="2">
        <v>22.852499999999999</v>
      </c>
      <c r="S527" s="4">
        <v>7.1</v>
      </c>
    </row>
    <row r="528" spans="1:19" x14ac:dyDescent="0.25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 s="2">
        <v>39.21</v>
      </c>
      <c r="H528">
        <v>4</v>
      </c>
      <c r="I528" s="2">
        <v>7.8419999999999996</v>
      </c>
      <c r="J528" s="2">
        <v>164.68199999999999</v>
      </c>
      <c r="K528" s="1">
        <v>43481</v>
      </c>
      <c r="L528">
        <f t="shared" si="16"/>
        <v>16</v>
      </c>
      <c r="M528" t="str">
        <f t="shared" si="17"/>
        <v>Wednesday</v>
      </c>
      <c r="N528" s="13">
        <v>0.8354166666666667</v>
      </c>
      <c r="O528" t="s">
        <v>33</v>
      </c>
      <c r="P528" s="2">
        <v>156.84</v>
      </c>
      <c r="Q528" s="3">
        <v>4.7600000000000003E-2</v>
      </c>
      <c r="R528" s="2">
        <v>7.8419999999999996</v>
      </c>
      <c r="S528" s="4">
        <v>9</v>
      </c>
    </row>
    <row r="529" spans="1:19" x14ac:dyDescent="0.25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 s="2">
        <v>59.86</v>
      </c>
      <c r="H529">
        <v>2</v>
      </c>
      <c r="I529" s="2">
        <v>5.9859999999999998</v>
      </c>
      <c r="J529" s="2">
        <v>125.706</v>
      </c>
      <c r="K529" s="1">
        <v>43478</v>
      </c>
      <c r="L529">
        <f t="shared" si="16"/>
        <v>13</v>
      </c>
      <c r="M529" t="str">
        <f t="shared" si="17"/>
        <v>Sunday</v>
      </c>
      <c r="N529" s="13">
        <v>0.62152777777777779</v>
      </c>
      <c r="O529" t="s">
        <v>23</v>
      </c>
      <c r="P529" s="2">
        <v>119.72</v>
      </c>
      <c r="Q529" s="3">
        <v>4.7600000000000003E-2</v>
      </c>
      <c r="R529" s="2">
        <v>5.9859999999999998</v>
      </c>
      <c r="S529" s="4">
        <v>6.7</v>
      </c>
    </row>
    <row r="530" spans="1:19" x14ac:dyDescent="0.25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 s="2">
        <v>54.36</v>
      </c>
      <c r="H530">
        <v>10</v>
      </c>
      <c r="I530" s="2">
        <v>27.18</v>
      </c>
      <c r="J530" s="2">
        <v>570.78</v>
      </c>
      <c r="K530" s="1">
        <v>43503</v>
      </c>
      <c r="L530">
        <f t="shared" si="16"/>
        <v>7</v>
      </c>
      <c r="M530" t="str">
        <f t="shared" si="17"/>
        <v>Thursday</v>
      </c>
      <c r="N530" s="13">
        <v>0.4777777777777778</v>
      </c>
      <c r="O530" t="s">
        <v>33</v>
      </c>
      <c r="P530" s="2">
        <v>543.6</v>
      </c>
      <c r="Q530" s="3">
        <v>4.7600000000000003E-2</v>
      </c>
      <c r="R530" s="2">
        <v>27.18</v>
      </c>
      <c r="S530" s="4">
        <v>6.1</v>
      </c>
    </row>
    <row r="531" spans="1:19" x14ac:dyDescent="0.25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 s="2">
        <v>98.09</v>
      </c>
      <c r="H531">
        <v>9</v>
      </c>
      <c r="I531" s="2">
        <v>44.140500000000003</v>
      </c>
      <c r="J531" s="2">
        <v>926.95050000000003</v>
      </c>
      <c r="K531" s="1">
        <v>43513</v>
      </c>
      <c r="L531">
        <f t="shared" si="16"/>
        <v>17</v>
      </c>
      <c r="M531" t="str">
        <f t="shared" si="17"/>
        <v>Sunday</v>
      </c>
      <c r="N531" s="13">
        <v>0.82013888888888886</v>
      </c>
      <c r="O531" t="s">
        <v>29</v>
      </c>
      <c r="P531" s="2">
        <v>882.81</v>
      </c>
      <c r="Q531" s="3">
        <v>4.7600000000000003E-2</v>
      </c>
      <c r="R531" s="2">
        <v>44.140500000000003</v>
      </c>
      <c r="S531" s="4">
        <v>9.3000000000000007</v>
      </c>
    </row>
    <row r="532" spans="1:19" x14ac:dyDescent="0.25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 s="2">
        <v>25.43</v>
      </c>
      <c r="H532">
        <v>6</v>
      </c>
      <c r="I532" s="2">
        <v>7.6289999999999996</v>
      </c>
      <c r="J532" s="2">
        <v>160.209</v>
      </c>
      <c r="K532" s="1">
        <v>43508</v>
      </c>
      <c r="L532">
        <f t="shared" si="16"/>
        <v>12</v>
      </c>
      <c r="M532" t="str">
        <f t="shared" si="17"/>
        <v>Tuesday</v>
      </c>
      <c r="N532" s="13">
        <v>0.79236111111111107</v>
      </c>
      <c r="O532" t="s">
        <v>23</v>
      </c>
      <c r="P532" s="2">
        <v>152.58000000000001</v>
      </c>
      <c r="Q532" s="3">
        <v>4.7600000000000003E-2</v>
      </c>
      <c r="R532" s="2">
        <v>7.6289999999999996</v>
      </c>
      <c r="S532" s="4">
        <v>7</v>
      </c>
    </row>
    <row r="533" spans="1:19" x14ac:dyDescent="0.25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 s="2">
        <v>86.68</v>
      </c>
      <c r="H533">
        <v>8</v>
      </c>
      <c r="I533" s="2">
        <v>34.671999999999997</v>
      </c>
      <c r="J533" s="2">
        <v>728.11199999999997</v>
      </c>
      <c r="K533" s="1">
        <v>43489</v>
      </c>
      <c r="L533">
        <f t="shared" si="16"/>
        <v>24</v>
      </c>
      <c r="M533" t="str">
        <f t="shared" si="17"/>
        <v>Thursday</v>
      </c>
      <c r="N533" s="13">
        <v>0.75277777777777777</v>
      </c>
      <c r="O533" t="s">
        <v>33</v>
      </c>
      <c r="P533" s="2">
        <v>693.44</v>
      </c>
      <c r="Q533" s="3">
        <v>4.7600000000000003E-2</v>
      </c>
      <c r="R533" s="2">
        <v>34.671999999999997</v>
      </c>
      <c r="S533" s="4">
        <v>7.2</v>
      </c>
    </row>
    <row r="534" spans="1:19" x14ac:dyDescent="0.25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 s="2">
        <v>22.95</v>
      </c>
      <c r="H534">
        <v>10</v>
      </c>
      <c r="I534" s="2">
        <v>11.475</v>
      </c>
      <c r="J534" s="2">
        <v>240.97499999999999</v>
      </c>
      <c r="K534" s="1">
        <v>43502</v>
      </c>
      <c r="L534">
        <f t="shared" si="16"/>
        <v>6</v>
      </c>
      <c r="M534" t="str">
        <f t="shared" si="17"/>
        <v>Wednesday</v>
      </c>
      <c r="N534" s="13">
        <v>0.80555555555555558</v>
      </c>
      <c r="O534" t="s">
        <v>23</v>
      </c>
      <c r="P534" s="2">
        <v>229.5</v>
      </c>
      <c r="Q534" s="3">
        <v>4.7600000000000003E-2</v>
      </c>
      <c r="R534" s="2">
        <v>11.475</v>
      </c>
      <c r="S534" s="4">
        <v>8.1999999999999993</v>
      </c>
    </row>
    <row r="535" spans="1:19" x14ac:dyDescent="0.25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 s="2">
        <v>16.309999999999999</v>
      </c>
      <c r="H535">
        <v>9</v>
      </c>
      <c r="I535" s="2">
        <v>7.3395000000000001</v>
      </c>
      <c r="J535" s="2">
        <v>154.12950000000001</v>
      </c>
      <c r="K535" s="1">
        <v>43550</v>
      </c>
      <c r="L535">
        <f t="shared" si="16"/>
        <v>26</v>
      </c>
      <c r="M535" t="str">
        <f t="shared" si="17"/>
        <v>Tuesday</v>
      </c>
      <c r="N535" s="13">
        <v>0.43819444444444444</v>
      </c>
      <c r="O535" t="s">
        <v>23</v>
      </c>
      <c r="P535" s="2">
        <v>146.79</v>
      </c>
      <c r="Q535" s="3">
        <v>4.7600000000000003E-2</v>
      </c>
      <c r="R535" s="2">
        <v>7.3395000000000001</v>
      </c>
      <c r="S535" s="4">
        <v>8.4</v>
      </c>
    </row>
    <row r="536" spans="1:19" x14ac:dyDescent="0.25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 s="2">
        <v>28.32</v>
      </c>
      <c r="H536">
        <v>5</v>
      </c>
      <c r="I536" s="2">
        <v>7.08</v>
      </c>
      <c r="J536" s="2">
        <v>148.68</v>
      </c>
      <c r="K536" s="1">
        <v>43535</v>
      </c>
      <c r="L536">
        <f t="shared" si="16"/>
        <v>11</v>
      </c>
      <c r="M536" t="str">
        <f t="shared" si="17"/>
        <v>Monday</v>
      </c>
      <c r="N536" s="13">
        <v>0.56111111111111112</v>
      </c>
      <c r="O536" t="s">
        <v>23</v>
      </c>
      <c r="P536" s="2">
        <v>141.6</v>
      </c>
      <c r="Q536" s="3">
        <v>4.7600000000000003E-2</v>
      </c>
      <c r="R536" s="2">
        <v>7.08</v>
      </c>
      <c r="S536" s="4">
        <v>6.2</v>
      </c>
    </row>
    <row r="537" spans="1:19" x14ac:dyDescent="0.25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 s="2">
        <v>16.670000000000002</v>
      </c>
      <c r="H537">
        <v>7</v>
      </c>
      <c r="I537" s="2">
        <v>5.8345000000000002</v>
      </c>
      <c r="J537" s="2">
        <v>122.5245</v>
      </c>
      <c r="K537" s="1">
        <v>43503</v>
      </c>
      <c r="L537">
        <f t="shared" si="16"/>
        <v>7</v>
      </c>
      <c r="M537" t="str">
        <f t="shared" si="17"/>
        <v>Thursday</v>
      </c>
      <c r="N537" s="13">
        <v>0.48333333333333334</v>
      </c>
      <c r="O537" t="s">
        <v>23</v>
      </c>
      <c r="P537" s="2">
        <v>116.69</v>
      </c>
      <c r="Q537" s="3">
        <v>4.7600000000000003E-2</v>
      </c>
      <c r="R537" s="2">
        <v>5.8345000000000002</v>
      </c>
      <c r="S537" s="4">
        <v>7.4</v>
      </c>
    </row>
    <row r="538" spans="1:19" x14ac:dyDescent="0.25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 s="2">
        <v>73.959999999999994</v>
      </c>
      <c r="H538">
        <v>1</v>
      </c>
      <c r="I538" s="2">
        <v>3.698</v>
      </c>
      <c r="J538" s="2">
        <v>77.658000000000001</v>
      </c>
      <c r="K538" s="1">
        <v>43470</v>
      </c>
      <c r="L538">
        <f t="shared" si="16"/>
        <v>5</v>
      </c>
      <c r="M538" t="str">
        <f t="shared" si="17"/>
        <v>Saturday</v>
      </c>
      <c r="N538" s="13">
        <v>0.48055555555555557</v>
      </c>
      <c r="O538" t="s">
        <v>33</v>
      </c>
      <c r="P538" s="2">
        <v>73.959999999999994</v>
      </c>
      <c r="Q538" s="3">
        <v>4.7600000000000003E-2</v>
      </c>
      <c r="R538" s="2">
        <v>3.698</v>
      </c>
      <c r="S538" s="4">
        <v>5</v>
      </c>
    </row>
    <row r="539" spans="1:19" x14ac:dyDescent="0.25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 s="2">
        <v>97.94</v>
      </c>
      <c r="H539">
        <v>1</v>
      </c>
      <c r="I539" s="2">
        <v>4.8970000000000002</v>
      </c>
      <c r="J539" s="2">
        <v>102.837</v>
      </c>
      <c r="K539" s="1">
        <v>43531</v>
      </c>
      <c r="L539">
        <f t="shared" si="16"/>
        <v>7</v>
      </c>
      <c r="M539" t="str">
        <f t="shared" si="17"/>
        <v>Thursday</v>
      </c>
      <c r="N539" s="13">
        <v>0.48888888888888887</v>
      </c>
      <c r="O539" t="s">
        <v>23</v>
      </c>
      <c r="P539" s="2">
        <v>97.94</v>
      </c>
      <c r="Q539" s="3">
        <v>4.7600000000000003E-2</v>
      </c>
      <c r="R539" s="2">
        <v>4.8970000000000002</v>
      </c>
      <c r="S539" s="4">
        <v>6.9</v>
      </c>
    </row>
    <row r="540" spans="1:19" x14ac:dyDescent="0.25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 s="2">
        <v>73.05</v>
      </c>
      <c r="H540">
        <v>4</v>
      </c>
      <c r="I540" s="2">
        <v>14.61</v>
      </c>
      <c r="J540" s="2">
        <v>306.81</v>
      </c>
      <c r="K540" s="1">
        <v>43521</v>
      </c>
      <c r="L540">
        <f t="shared" si="16"/>
        <v>25</v>
      </c>
      <c r="M540" t="str">
        <f t="shared" si="17"/>
        <v>Monday</v>
      </c>
      <c r="N540" s="13">
        <v>0.71944444444444444</v>
      </c>
      <c r="O540" t="s">
        <v>33</v>
      </c>
      <c r="P540" s="2">
        <v>292.2</v>
      </c>
      <c r="Q540" s="3">
        <v>4.7600000000000003E-2</v>
      </c>
      <c r="R540" s="2">
        <v>14.61</v>
      </c>
      <c r="S540" s="4">
        <v>4.9000000000000004</v>
      </c>
    </row>
    <row r="541" spans="1:19" x14ac:dyDescent="0.25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 s="2">
        <v>87.48</v>
      </c>
      <c r="H541">
        <v>6</v>
      </c>
      <c r="I541" s="2">
        <v>26.244</v>
      </c>
      <c r="J541" s="2">
        <v>551.12400000000002</v>
      </c>
      <c r="K541" s="1">
        <v>43497</v>
      </c>
      <c r="L541">
        <f t="shared" si="16"/>
        <v>1</v>
      </c>
      <c r="M541" t="str">
        <f t="shared" si="17"/>
        <v>Friday</v>
      </c>
      <c r="N541" s="13">
        <v>0.77986111111111112</v>
      </c>
      <c r="O541" t="s">
        <v>23</v>
      </c>
      <c r="P541" s="2">
        <v>524.88</v>
      </c>
      <c r="Q541" s="3">
        <v>4.7600000000000003E-2</v>
      </c>
      <c r="R541" s="2">
        <v>26.244</v>
      </c>
      <c r="S541" s="4">
        <v>5.0999999999999996</v>
      </c>
    </row>
    <row r="542" spans="1:19" x14ac:dyDescent="0.25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 s="2">
        <v>30.68</v>
      </c>
      <c r="H542">
        <v>3</v>
      </c>
      <c r="I542" s="2">
        <v>4.6020000000000003</v>
      </c>
      <c r="J542" s="2">
        <v>96.641999999999996</v>
      </c>
      <c r="K542" s="1">
        <v>43487</v>
      </c>
      <c r="L542">
        <f t="shared" si="16"/>
        <v>22</v>
      </c>
      <c r="M542" t="str">
        <f t="shared" si="17"/>
        <v>Tuesday</v>
      </c>
      <c r="N542" s="13">
        <v>0.45833333333333331</v>
      </c>
      <c r="O542" t="s">
        <v>23</v>
      </c>
      <c r="P542" s="2">
        <v>92.04</v>
      </c>
      <c r="Q542" s="3">
        <v>4.7600000000000003E-2</v>
      </c>
      <c r="R542" s="2">
        <v>4.6020000000000003</v>
      </c>
      <c r="S542" s="4">
        <v>9.1</v>
      </c>
    </row>
    <row r="543" spans="1:19" x14ac:dyDescent="0.25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 s="2">
        <v>75.88</v>
      </c>
      <c r="H543">
        <v>1</v>
      </c>
      <c r="I543" s="2">
        <v>3.794</v>
      </c>
      <c r="J543" s="2">
        <v>79.674000000000007</v>
      </c>
      <c r="K543" s="1">
        <v>43468</v>
      </c>
      <c r="L543">
        <f t="shared" si="16"/>
        <v>3</v>
      </c>
      <c r="M543" t="str">
        <f t="shared" si="17"/>
        <v>Thursday</v>
      </c>
      <c r="N543" s="13">
        <v>0.4375</v>
      </c>
      <c r="O543" t="s">
        <v>33</v>
      </c>
      <c r="P543" s="2">
        <v>75.88</v>
      </c>
      <c r="Q543" s="3">
        <v>4.7600000000000003E-2</v>
      </c>
      <c r="R543" s="2">
        <v>3.794</v>
      </c>
      <c r="S543" s="4">
        <v>7.1</v>
      </c>
    </row>
    <row r="544" spans="1:19" x14ac:dyDescent="0.25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 s="2">
        <v>20.18</v>
      </c>
      <c r="H544">
        <v>4</v>
      </c>
      <c r="I544" s="2">
        <v>4.0359999999999996</v>
      </c>
      <c r="J544" s="2">
        <v>84.756</v>
      </c>
      <c r="K544" s="1">
        <v>43509</v>
      </c>
      <c r="L544">
        <f t="shared" si="16"/>
        <v>13</v>
      </c>
      <c r="M544" t="str">
        <f t="shared" si="17"/>
        <v>Wednesday</v>
      </c>
      <c r="N544" s="13">
        <v>0.50972222222222219</v>
      </c>
      <c r="O544" t="s">
        <v>33</v>
      </c>
      <c r="P544" s="2">
        <v>80.72</v>
      </c>
      <c r="Q544" s="3">
        <v>4.7600000000000003E-2</v>
      </c>
      <c r="R544" s="2">
        <v>4.0359999999999996</v>
      </c>
      <c r="S544" s="4">
        <v>5</v>
      </c>
    </row>
    <row r="545" spans="1:19" x14ac:dyDescent="0.25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 s="2">
        <v>18.77</v>
      </c>
      <c r="H545">
        <v>6</v>
      </c>
      <c r="I545" s="2">
        <v>5.6310000000000002</v>
      </c>
      <c r="J545" s="2">
        <v>118.251</v>
      </c>
      <c r="K545" s="1">
        <v>43493</v>
      </c>
      <c r="L545">
        <f t="shared" si="16"/>
        <v>28</v>
      </c>
      <c r="M545" t="str">
        <f t="shared" si="17"/>
        <v>Monday</v>
      </c>
      <c r="N545" s="13">
        <v>0.69652777777777775</v>
      </c>
      <c r="O545" t="s">
        <v>33</v>
      </c>
      <c r="P545" s="2">
        <v>112.62</v>
      </c>
      <c r="Q545" s="3">
        <v>4.7600000000000003E-2</v>
      </c>
      <c r="R545" s="2">
        <v>5.6310000000000002</v>
      </c>
      <c r="S545" s="4">
        <v>5.5</v>
      </c>
    </row>
    <row r="546" spans="1:19" x14ac:dyDescent="0.25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 s="2">
        <v>71.2</v>
      </c>
      <c r="H546">
        <v>1</v>
      </c>
      <c r="I546" s="2">
        <v>3.56</v>
      </c>
      <c r="J546" s="2">
        <v>74.760000000000005</v>
      </c>
      <c r="K546" s="1">
        <v>43470</v>
      </c>
      <c r="L546">
        <f t="shared" si="16"/>
        <v>5</v>
      </c>
      <c r="M546" t="str">
        <f t="shared" si="17"/>
        <v>Saturday</v>
      </c>
      <c r="N546" s="13">
        <v>0.86111111111111116</v>
      </c>
      <c r="O546" t="s">
        <v>33</v>
      </c>
      <c r="P546" s="2">
        <v>71.2</v>
      </c>
      <c r="Q546" s="3">
        <v>4.7600000000000003E-2</v>
      </c>
      <c r="R546" s="2">
        <v>3.56</v>
      </c>
      <c r="S546" s="4">
        <v>9.1999999999999993</v>
      </c>
    </row>
    <row r="547" spans="1:19" x14ac:dyDescent="0.25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 s="2">
        <v>38.81</v>
      </c>
      <c r="H547">
        <v>4</v>
      </c>
      <c r="I547" s="2">
        <v>7.7619999999999996</v>
      </c>
      <c r="J547" s="2">
        <v>163.00200000000001</v>
      </c>
      <c r="K547" s="1">
        <v>43543</v>
      </c>
      <c r="L547">
        <f t="shared" si="16"/>
        <v>19</v>
      </c>
      <c r="M547" t="str">
        <f t="shared" si="17"/>
        <v>Tuesday</v>
      </c>
      <c r="N547" s="13">
        <v>0.56944444444444442</v>
      </c>
      <c r="O547" t="s">
        <v>23</v>
      </c>
      <c r="P547" s="2">
        <v>155.24</v>
      </c>
      <c r="Q547" s="3">
        <v>4.7600000000000003E-2</v>
      </c>
      <c r="R547" s="2">
        <v>7.7619999999999996</v>
      </c>
      <c r="S547" s="4">
        <v>4.9000000000000004</v>
      </c>
    </row>
    <row r="548" spans="1:19" x14ac:dyDescent="0.25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 s="2">
        <v>29.42</v>
      </c>
      <c r="H548">
        <v>10</v>
      </c>
      <c r="I548" s="2">
        <v>14.71</v>
      </c>
      <c r="J548" s="2">
        <v>308.91000000000003</v>
      </c>
      <c r="K548" s="1">
        <v>43477</v>
      </c>
      <c r="L548">
        <f t="shared" si="16"/>
        <v>12</v>
      </c>
      <c r="M548" t="str">
        <f t="shared" si="17"/>
        <v>Saturday</v>
      </c>
      <c r="N548" s="13">
        <v>0.68263888888888891</v>
      </c>
      <c r="O548" t="s">
        <v>23</v>
      </c>
      <c r="P548" s="2">
        <v>294.2</v>
      </c>
      <c r="Q548" s="3">
        <v>4.7600000000000003E-2</v>
      </c>
      <c r="R548" s="2">
        <v>14.71</v>
      </c>
      <c r="S548" s="4">
        <v>8.9</v>
      </c>
    </row>
    <row r="549" spans="1:19" x14ac:dyDescent="0.25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 s="2">
        <v>60.95</v>
      </c>
      <c r="H549">
        <v>9</v>
      </c>
      <c r="I549" s="2">
        <v>27.427499999999998</v>
      </c>
      <c r="J549" s="2">
        <v>575.97749999999996</v>
      </c>
      <c r="K549" s="1">
        <v>43472</v>
      </c>
      <c r="L549">
        <f t="shared" si="16"/>
        <v>7</v>
      </c>
      <c r="M549" t="str">
        <f t="shared" si="17"/>
        <v>Monday</v>
      </c>
      <c r="N549" s="13">
        <v>0.50555555555555554</v>
      </c>
      <c r="O549" t="s">
        <v>33</v>
      </c>
      <c r="P549" s="2">
        <v>548.54999999999995</v>
      </c>
      <c r="Q549" s="3">
        <v>4.7600000000000003E-2</v>
      </c>
      <c r="R549" s="2">
        <v>27.427499999999998</v>
      </c>
      <c r="S549" s="4">
        <v>6</v>
      </c>
    </row>
    <row r="550" spans="1:19" x14ac:dyDescent="0.25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 s="2">
        <v>51.54</v>
      </c>
      <c r="H550">
        <v>5</v>
      </c>
      <c r="I550" s="2">
        <v>12.885</v>
      </c>
      <c r="J550" s="2">
        <v>270.58499999999998</v>
      </c>
      <c r="K550" s="1">
        <v>43491</v>
      </c>
      <c r="L550">
        <f t="shared" si="16"/>
        <v>26</v>
      </c>
      <c r="M550" t="str">
        <f t="shared" si="17"/>
        <v>Saturday</v>
      </c>
      <c r="N550" s="13">
        <v>0.73958333333333337</v>
      </c>
      <c r="O550" t="s">
        <v>29</v>
      </c>
      <c r="P550" s="2">
        <v>257.7</v>
      </c>
      <c r="Q550" s="3">
        <v>4.7600000000000003E-2</v>
      </c>
      <c r="R550" s="2">
        <v>12.885</v>
      </c>
      <c r="S550" s="4">
        <v>4.2</v>
      </c>
    </row>
    <row r="551" spans="1:19" x14ac:dyDescent="0.25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 s="2">
        <v>66.06</v>
      </c>
      <c r="H551">
        <v>6</v>
      </c>
      <c r="I551" s="2">
        <v>19.818000000000001</v>
      </c>
      <c r="J551" s="2">
        <v>416.178</v>
      </c>
      <c r="K551" s="1">
        <v>43488</v>
      </c>
      <c r="L551">
        <f t="shared" si="16"/>
        <v>23</v>
      </c>
      <c r="M551" t="str">
        <f t="shared" si="17"/>
        <v>Wednesday</v>
      </c>
      <c r="N551" s="13">
        <v>0.43611111111111112</v>
      </c>
      <c r="O551" t="s">
        <v>29</v>
      </c>
      <c r="P551" s="2">
        <v>396.36</v>
      </c>
      <c r="Q551" s="3">
        <v>4.7600000000000003E-2</v>
      </c>
      <c r="R551" s="2">
        <v>19.818000000000001</v>
      </c>
      <c r="S551" s="4">
        <v>7.3</v>
      </c>
    </row>
    <row r="552" spans="1:19" x14ac:dyDescent="0.25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 s="2">
        <v>57.27</v>
      </c>
      <c r="H552">
        <v>3</v>
      </c>
      <c r="I552" s="2">
        <v>8.5905000000000005</v>
      </c>
      <c r="J552" s="2">
        <v>180.40049999999999</v>
      </c>
      <c r="K552" s="1">
        <v>43505</v>
      </c>
      <c r="L552">
        <f t="shared" si="16"/>
        <v>9</v>
      </c>
      <c r="M552" t="str">
        <f t="shared" si="17"/>
        <v>Saturday</v>
      </c>
      <c r="N552" s="13">
        <v>0.85486111111111107</v>
      </c>
      <c r="O552" t="s">
        <v>23</v>
      </c>
      <c r="P552" s="2">
        <v>171.81</v>
      </c>
      <c r="Q552" s="3">
        <v>4.7600000000000003E-2</v>
      </c>
      <c r="R552" s="2">
        <v>8.5905000000000005</v>
      </c>
      <c r="S552" s="4">
        <v>6.5</v>
      </c>
    </row>
    <row r="553" spans="1:19" x14ac:dyDescent="0.25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 s="2">
        <v>54.31</v>
      </c>
      <c r="H553">
        <v>9</v>
      </c>
      <c r="I553" s="2">
        <v>24.439499999999999</v>
      </c>
      <c r="J553" s="2">
        <v>513.22950000000003</v>
      </c>
      <c r="K553" s="1">
        <v>43518</v>
      </c>
      <c r="L553">
        <f t="shared" si="16"/>
        <v>22</v>
      </c>
      <c r="M553" t="str">
        <f t="shared" si="17"/>
        <v>Friday</v>
      </c>
      <c r="N553" s="13">
        <v>0.45069444444444445</v>
      </c>
      <c r="O553" t="s">
        <v>29</v>
      </c>
      <c r="P553" s="2">
        <v>488.79</v>
      </c>
      <c r="Q553" s="3">
        <v>4.7600000000000003E-2</v>
      </c>
      <c r="R553" s="2">
        <v>24.439499999999999</v>
      </c>
      <c r="S553" s="4">
        <v>8.9</v>
      </c>
    </row>
    <row r="554" spans="1:19" x14ac:dyDescent="0.25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 s="2">
        <v>58.24</v>
      </c>
      <c r="H554">
        <v>9</v>
      </c>
      <c r="I554" s="2">
        <v>26.207999999999998</v>
      </c>
      <c r="J554" s="2">
        <v>550.36800000000005</v>
      </c>
      <c r="K554" s="1">
        <v>43501</v>
      </c>
      <c r="L554">
        <f t="shared" si="16"/>
        <v>5</v>
      </c>
      <c r="M554" t="str">
        <f t="shared" si="17"/>
        <v>Tuesday</v>
      </c>
      <c r="N554" s="13">
        <v>0.52361111111111114</v>
      </c>
      <c r="O554" t="s">
        <v>29</v>
      </c>
      <c r="P554" s="2">
        <v>524.16</v>
      </c>
      <c r="Q554" s="3">
        <v>4.7600000000000003E-2</v>
      </c>
      <c r="R554" s="2">
        <v>26.207999999999998</v>
      </c>
      <c r="S554" s="4">
        <v>9.6999999999999993</v>
      </c>
    </row>
    <row r="555" spans="1:19" x14ac:dyDescent="0.25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 s="2">
        <v>22.21</v>
      </c>
      <c r="H555">
        <v>6</v>
      </c>
      <c r="I555" s="2">
        <v>6.6630000000000003</v>
      </c>
      <c r="J555" s="2">
        <v>139.923</v>
      </c>
      <c r="K555" s="1">
        <v>43531</v>
      </c>
      <c r="L555">
        <f t="shared" si="16"/>
        <v>7</v>
      </c>
      <c r="M555" t="str">
        <f t="shared" si="17"/>
        <v>Thursday</v>
      </c>
      <c r="N555" s="13">
        <v>0.43263888888888891</v>
      </c>
      <c r="O555" t="s">
        <v>33</v>
      </c>
      <c r="P555" s="2">
        <v>133.26</v>
      </c>
      <c r="Q555" s="3">
        <v>4.7600000000000003E-2</v>
      </c>
      <c r="R555" s="2">
        <v>6.6630000000000003</v>
      </c>
      <c r="S555" s="4">
        <v>8.6</v>
      </c>
    </row>
    <row r="556" spans="1:19" x14ac:dyDescent="0.25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 s="2">
        <v>19.32</v>
      </c>
      <c r="H556">
        <v>7</v>
      </c>
      <c r="I556" s="2">
        <v>6.7619999999999996</v>
      </c>
      <c r="J556" s="2">
        <v>142.00200000000001</v>
      </c>
      <c r="K556" s="1">
        <v>43549</v>
      </c>
      <c r="L556">
        <f t="shared" si="16"/>
        <v>25</v>
      </c>
      <c r="M556" t="str">
        <f t="shared" si="17"/>
        <v>Monday</v>
      </c>
      <c r="N556" s="13">
        <v>0.78541666666666665</v>
      </c>
      <c r="O556" t="s">
        <v>29</v>
      </c>
      <c r="P556" s="2">
        <v>135.24</v>
      </c>
      <c r="Q556" s="3">
        <v>4.7600000000000003E-2</v>
      </c>
      <c r="R556" s="2">
        <v>6.7619999999999996</v>
      </c>
      <c r="S556" s="4">
        <v>6.9</v>
      </c>
    </row>
    <row r="557" spans="1:19" x14ac:dyDescent="0.25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 s="2">
        <v>37.479999999999997</v>
      </c>
      <c r="H557">
        <v>3</v>
      </c>
      <c r="I557" s="2">
        <v>5.6219999999999999</v>
      </c>
      <c r="J557" s="2">
        <v>118.062</v>
      </c>
      <c r="K557" s="1">
        <v>43485</v>
      </c>
      <c r="L557">
        <f t="shared" si="16"/>
        <v>20</v>
      </c>
      <c r="M557" t="str">
        <f t="shared" si="17"/>
        <v>Sunday</v>
      </c>
      <c r="N557" s="13">
        <v>0.57291666666666663</v>
      </c>
      <c r="O557" t="s">
        <v>33</v>
      </c>
      <c r="P557" s="2">
        <v>112.44</v>
      </c>
      <c r="Q557" s="3">
        <v>4.7600000000000003E-2</v>
      </c>
      <c r="R557" s="2">
        <v>5.6219999999999999</v>
      </c>
      <c r="S557" s="4">
        <v>7.7</v>
      </c>
    </row>
    <row r="558" spans="1:19" x14ac:dyDescent="0.25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 s="2">
        <v>72.040000000000006</v>
      </c>
      <c r="H558">
        <v>2</v>
      </c>
      <c r="I558" s="2">
        <v>7.2039999999999997</v>
      </c>
      <c r="J558" s="2">
        <v>151.28399999999999</v>
      </c>
      <c r="K558" s="1">
        <v>43500</v>
      </c>
      <c r="L558">
        <f t="shared" si="16"/>
        <v>4</v>
      </c>
      <c r="M558" t="str">
        <f t="shared" si="17"/>
        <v>Monday</v>
      </c>
      <c r="N558" s="13">
        <v>0.81805555555555554</v>
      </c>
      <c r="O558" t="s">
        <v>29</v>
      </c>
      <c r="P558" s="2">
        <v>144.08000000000001</v>
      </c>
      <c r="Q558" s="3">
        <v>4.7600000000000003E-2</v>
      </c>
      <c r="R558" s="2">
        <v>7.2039999999999997</v>
      </c>
      <c r="S558" s="4">
        <v>9.5</v>
      </c>
    </row>
    <row r="559" spans="1:19" x14ac:dyDescent="0.25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 s="2">
        <v>98.52</v>
      </c>
      <c r="H559">
        <v>10</v>
      </c>
      <c r="I559" s="2">
        <v>49.26</v>
      </c>
      <c r="J559" s="2">
        <v>1034.46</v>
      </c>
      <c r="K559" s="1">
        <v>43495</v>
      </c>
      <c r="L559">
        <f t="shared" si="16"/>
        <v>30</v>
      </c>
      <c r="M559" t="str">
        <f t="shared" si="17"/>
        <v>Wednesday</v>
      </c>
      <c r="N559" s="13">
        <v>0.84930555555555554</v>
      </c>
      <c r="O559" t="s">
        <v>23</v>
      </c>
      <c r="P559" s="2">
        <v>985.2</v>
      </c>
      <c r="Q559" s="3">
        <v>4.7600000000000003E-2</v>
      </c>
      <c r="R559" s="2">
        <v>49.26</v>
      </c>
      <c r="S559" s="4">
        <v>4.5</v>
      </c>
    </row>
    <row r="560" spans="1:19" x14ac:dyDescent="0.25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 s="2">
        <v>41.66</v>
      </c>
      <c r="H560">
        <v>6</v>
      </c>
      <c r="I560" s="2">
        <v>12.497999999999999</v>
      </c>
      <c r="J560" s="2">
        <v>262.45800000000003</v>
      </c>
      <c r="K560" s="1">
        <v>43467</v>
      </c>
      <c r="L560">
        <f t="shared" si="16"/>
        <v>2</v>
      </c>
      <c r="M560" t="str">
        <f t="shared" si="17"/>
        <v>Wednesday</v>
      </c>
      <c r="N560" s="13">
        <v>0.64166666666666672</v>
      </c>
      <c r="O560" t="s">
        <v>23</v>
      </c>
      <c r="P560" s="2">
        <v>249.96</v>
      </c>
      <c r="Q560" s="3">
        <v>4.7600000000000003E-2</v>
      </c>
      <c r="R560" s="2">
        <v>12.497999999999999</v>
      </c>
      <c r="S560" s="4">
        <v>5.6</v>
      </c>
    </row>
    <row r="561" spans="1:19" x14ac:dyDescent="0.25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 s="2">
        <v>72.42</v>
      </c>
      <c r="H561">
        <v>3</v>
      </c>
      <c r="I561" s="2">
        <v>10.863</v>
      </c>
      <c r="J561" s="2">
        <v>228.12299999999999</v>
      </c>
      <c r="K561" s="1">
        <v>43553</v>
      </c>
      <c r="L561">
        <f t="shared" si="16"/>
        <v>29</v>
      </c>
      <c r="M561" t="str">
        <f t="shared" si="17"/>
        <v>Friday</v>
      </c>
      <c r="N561" s="13">
        <v>0.70416666666666672</v>
      </c>
      <c r="O561" t="s">
        <v>23</v>
      </c>
      <c r="P561" s="2">
        <v>217.26</v>
      </c>
      <c r="Q561" s="3">
        <v>4.7600000000000003E-2</v>
      </c>
      <c r="R561" s="2">
        <v>10.863</v>
      </c>
      <c r="S561" s="4">
        <v>8.1999999999999993</v>
      </c>
    </row>
    <row r="562" spans="1:19" x14ac:dyDescent="0.25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 s="2">
        <v>21.58</v>
      </c>
      <c r="H562">
        <v>9</v>
      </c>
      <c r="I562" s="2">
        <v>9.7110000000000003</v>
      </c>
      <c r="J562" s="2">
        <v>203.93100000000001</v>
      </c>
      <c r="K562" s="1">
        <v>43538</v>
      </c>
      <c r="L562">
        <f t="shared" si="16"/>
        <v>14</v>
      </c>
      <c r="M562" t="str">
        <f t="shared" si="17"/>
        <v>Thursday</v>
      </c>
      <c r="N562" s="13">
        <v>0.52222222222222225</v>
      </c>
      <c r="O562" t="s">
        <v>29</v>
      </c>
      <c r="P562" s="2">
        <v>194.22</v>
      </c>
      <c r="Q562" s="3">
        <v>4.7600000000000003E-2</v>
      </c>
      <c r="R562" s="2">
        <v>9.7110000000000003</v>
      </c>
      <c r="S562" s="4">
        <v>7.3</v>
      </c>
    </row>
    <row r="563" spans="1:19" x14ac:dyDescent="0.25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 s="2">
        <v>89.2</v>
      </c>
      <c r="H563">
        <v>10</v>
      </c>
      <c r="I563" s="2">
        <v>44.6</v>
      </c>
      <c r="J563" s="2">
        <v>936.6</v>
      </c>
      <c r="K563" s="1">
        <v>43507</v>
      </c>
      <c r="L563">
        <f t="shared" si="16"/>
        <v>11</v>
      </c>
      <c r="M563" t="str">
        <f t="shared" si="17"/>
        <v>Monday</v>
      </c>
      <c r="N563" s="13">
        <v>0.65416666666666667</v>
      </c>
      <c r="O563" t="s">
        <v>33</v>
      </c>
      <c r="P563" s="2">
        <v>892</v>
      </c>
      <c r="Q563" s="3">
        <v>4.7600000000000003E-2</v>
      </c>
      <c r="R563" s="2">
        <v>44.6</v>
      </c>
      <c r="S563" s="4">
        <v>4.4000000000000004</v>
      </c>
    </row>
    <row r="564" spans="1:19" x14ac:dyDescent="0.25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 s="2">
        <v>42.42</v>
      </c>
      <c r="H564">
        <v>8</v>
      </c>
      <c r="I564" s="2">
        <v>16.968</v>
      </c>
      <c r="J564" s="2">
        <v>356.32799999999997</v>
      </c>
      <c r="K564" s="1">
        <v>43495</v>
      </c>
      <c r="L564">
        <f t="shared" si="16"/>
        <v>30</v>
      </c>
      <c r="M564" t="str">
        <f t="shared" si="17"/>
        <v>Wednesday</v>
      </c>
      <c r="N564" s="13">
        <v>0.58194444444444449</v>
      </c>
      <c r="O564" t="s">
        <v>23</v>
      </c>
      <c r="P564" s="2">
        <v>339.36</v>
      </c>
      <c r="Q564" s="3">
        <v>4.7600000000000003E-2</v>
      </c>
      <c r="R564" s="2">
        <v>16.968</v>
      </c>
      <c r="S564" s="4">
        <v>5.7</v>
      </c>
    </row>
    <row r="565" spans="1:19" x14ac:dyDescent="0.25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 s="2">
        <v>74.510000000000005</v>
      </c>
      <c r="H565">
        <v>6</v>
      </c>
      <c r="I565" s="2">
        <v>22.353000000000002</v>
      </c>
      <c r="J565" s="2">
        <v>469.41300000000001</v>
      </c>
      <c r="K565" s="1">
        <v>43544</v>
      </c>
      <c r="L565">
        <f t="shared" si="16"/>
        <v>20</v>
      </c>
      <c r="M565" t="str">
        <f t="shared" si="17"/>
        <v>Wednesday</v>
      </c>
      <c r="N565" s="13">
        <v>0.63055555555555554</v>
      </c>
      <c r="O565" t="s">
        <v>23</v>
      </c>
      <c r="P565" s="2">
        <v>447.06</v>
      </c>
      <c r="Q565" s="3">
        <v>4.7600000000000003E-2</v>
      </c>
      <c r="R565" s="2">
        <v>22.353000000000002</v>
      </c>
      <c r="S565" s="4">
        <v>5</v>
      </c>
    </row>
    <row r="566" spans="1:19" x14ac:dyDescent="0.25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 s="2">
        <v>99.25</v>
      </c>
      <c r="H566">
        <v>2</v>
      </c>
      <c r="I566" s="2">
        <v>9.9250000000000007</v>
      </c>
      <c r="J566" s="2">
        <v>208.42500000000001</v>
      </c>
      <c r="K566" s="1">
        <v>43544</v>
      </c>
      <c r="L566">
        <f t="shared" si="16"/>
        <v>20</v>
      </c>
      <c r="M566" t="str">
        <f t="shared" si="17"/>
        <v>Wednesday</v>
      </c>
      <c r="N566" s="13">
        <v>0.54305555555555551</v>
      </c>
      <c r="O566" t="s">
        <v>29</v>
      </c>
      <c r="P566" s="2">
        <v>198.5</v>
      </c>
      <c r="Q566" s="3">
        <v>4.7600000000000003E-2</v>
      </c>
      <c r="R566" s="2">
        <v>9.9250000000000007</v>
      </c>
      <c r="S566" s="4">
        <v>9</v>
      </c>
    </row>
    <row r="567" spans="1:19" x14ac:dyDescent="0.25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 s="2">
        <v>81.209999999999994</v>
      </c>
      <c r="H567">
        <v>10</v>
      </c>
      <c r="I567" s="2">
        <v>40.604999999999997</v>
      </c>
      <c r="J567" s="2">
        <v>852.70500000000004</v>
      </c>
      <c r="K567" s="1">
        <v>43482</v>
      </c>
      <c r="L567">
        <f t="shared" si="16"/>
        <v>17</v>
      </c>
      <c r="M567" t="str">
        <f t="shared" si="17"/>
        <v>Thursday</v>
      </c>
      <c r="N567" s="13">
        <v>0.54236111111111107</v>
      </c>
      <c r="O567" t="s">
        <v>33</v>
      </c>
      <c r="P567" s="2">
        <v>812.1</v>
      </c>
      <c r="Q567" s="3">
        <v>4.7600000000000003E-2</v>
      </c>
      <c r="R567" s="2">
        <v>40.604999999999997</v>
      </c>
      <c r="S567" s="4">
        <v>6.3</v>
      </c>
    </row>
    <row r="568" spans="1:19" x14ac:dyDescent="0.25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 s="2">
        <v>49.33</v>
      </c>
      <c r="H568">
        <v>10</v>
      </c>
      <c r="I568" s="2">
        <v>24.664999999999999</v>
      </c>
      <c r="J568" s="2">
        <v>517.96500000000003</v>
      </c>
      <c r="K568" s="1">
        <v>43499</v>
      </c>
      <c r="L568">
        <f t="shared" si="16"/>
        <v>3</v>
      </c>
      <c r="M568" t="str">
        <f t="shared" si="17"/>
        <v>Sunday</v>
      </c>
      <c r="N568" s="13">
        <v>0.69444444444444442</v>
      </c>
      <c r="O568" t="s">
        <v>33</v>
      </c>
      <c r="P568" s="2">
        <v>493.3</v>
      </c>
      <c r="Q568" s="3">
        <v>4.7600000000000003E-2</v>
      </c>
      <c r="R568" s="2">
        <v>24.664999999999999</v>
      </c>
      <c r="S568" s="4">
        <v>9.4</v>
      </c>
    </row>
    <row r="569" spans="1:19" x14ac:dyDescent="0.25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 s="2">
        <v>65.739999999999995</v>
      </c>
      <c r="H569">
        <v>9</v>
      </c>
      <c r="I569" s="2">
        <v>29.582999999999998</v>
      </c>
      <c r="J569" s="2">
        <v>621.24300000000005</v>
      </c>
      <c r="K569" s="1">
        <v>43466</v>
      </c>
      <c r="L569">
        <f t="shared" si="16"/>
        <v>1</v>
      </c>
      <c r="M569" t="str">
        <f t="shared" si="17"/>
        <v>Tuesday</v>
      </c>
      <c r="N569" s="13">
        <v>0.57986111111111116</v>
      </c>
      <c r="O569" t="s">
        <v>29</v>
      </c>
      <c r="P569" s="2">
        <v>591.66</v>
      </c>
      <c r="Q569" s="3">
        <v>4.7600000000000003E-2</v>
      </c>
      <c r="R569" s="2">
        <v>29.582999999999998</v>
      </c>
      <c r="S569" s="4">
        <v>7.7</v>
      </c>
    </row>
    <row r="570" spans="1:19" x14ac:dyDescent="0.25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 s="2">
        <v>79.86</v>
      </c>
      <c r="H570">
        <v>7</v>
      </c>
      <c r="I570" s="2">
        <v>27.951000000000001</v>
      </c>
      <c r="J570" s="2">
        <v>586.971</v>
      </c>
      <c r="K570" s="1">
        <v>43475</v>
      </c>
      <c r="L570">
        <f t="shared" si="16"/>
        <v>10</v>
      </c>
      <c r="M570" t="str">
        <f t="shared" si="17"/>
        <v>Thursday</v>
      </c>
      <c r="N570" s="13">
        <v>0.43958333333333333</v>
      </c>
      <c r="O570" t="s">
        <v>33</v>
      </c>
      <c r="P570" s="2">
        <v>559.02</v>
      </c>
      <c r="Q570" s="3">
        <v>4.7600000000000003E-2</v>
      </c>
      <c r="R570" s="2">
        <v>27.951000000000001</v>
      </c>
      <c r="S570" s="4">
        <v>5.5</v>
      </c>
    </row>
    <row r="571" spans="1:19" x14ac:dyDescent="0.25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 s="2">
        <v>73.98</v>
      </c>
      <c r="H571">
        <v>7</v>
      </c>
      <c r="I571" s="2">
        <v>25.893000000000001</v>
      </c>
      <c r="J571" s="2">
        <v>543.75300000000004</v>
      </c>
      <c r="K571" s="1">
        <v>43526</v>
      </c>
      <c r="L571">
        <f t="shared" si="16"/>
        <v>2</v>
      </c>
      <c r="M571" t="str">
        <f t="shared" si="17"/>
        <v>Saturday</v>
      </c>
      <c r="N571" s="13">
        <v>0.6958333333333333</v>
      </c>
      <c r="O571" t="s">
        <v>23</v>
      </c>
      <c r="P571" s="2">
        <v>517.86</v>
      </c>
      <c r="Q571" s="3">
        <v>4.7600000000000003E-2</v>
      </c>
      <c r="R571" s="2">
        <v>25.893000000000001</v>
      </c>
      <c r="S571" s="4">
        <v>4.0999999999999996</v>
      </c>
    </row>
    <row r="572" spans="1:19" x14ac:dyDescent="0.25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 s="2">
        <v>82.04</v>
      </c>
      <c r="H572">
        <v>5</v>
      </c>
      <c r="I572" s="2">
        <v>20.51</v>
      </c>
      <c r="J572" s="2">
        <v>430.71</v>
      </c>
      <c r="K572" s="1">
        <v>43521</v>
      </c>
      <c r="L572">
        <f t="shared" si="16"/>
        <v>25</v>
      </c>
      <c r="M572" t="str">
        <f t="shared" si="17"/>
        <v>Monday</v>
      </c>
      <c r="N572" s="13">
        <v>0.71944444444444444</v>
      </c>
      <c r="O572" t="s">
        <v>33</v>
      </c>
      <c r="P572" s="2">
        <v>410.2</v>
      </c>
      <c r="Q572" s="3">
        <v>4.7600000000000003E-2</v>
      </c>
      <c r="R572" s="2">
        <v>20.51</v>
      </c>
      <c r="S572" s="4">
        <v>7.6</v>
      </c>
    </row>
    <row r="573" spans="1:19" x14ac:dyDescent="0.25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 s="2">
        <v>26.67</v>
      </c>
      <c r="H573">
        <v>10</v>
      </c>
      <c r="I573" s="2">
        <v>13.335000000000001</v>
      </c>
      <c r="J573" s="2">
        <v>280.03500000000003</v>
      </c>
      <c r="K573" s="1">
        <v>43494</v>
      </c>
      <c r="L573">
        <f t="shared" si="16"/>
        <v>29</v>
      </c>
      <c r="M573" t="str">
        <f t="shared" si="17"/>
        <v>Tuesday</v>
      </c>
      <c r="N573" s="13">
        <v>0.49166666666666664</v>
      </c>
      <c r="O573" t="s">
        <v>29</v>
      </c>
      <c r="P573" s="2">
        <v>266.7</v>
      </c>
      <c r="Q573" s="3">
        <v>4.7600000000000003E-2</v>
      </c>
      <c r="R573" s="2">
        <v>13.335000000000001</v>
      </c>
      <c r="S573" s="4">
        <v>8.6</v>
      </c>
    </row>
    <row r="574" spans="1:19" x14ac:dyDescent="0.25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 s="2">
        <v>10.130000000000001</v>
      </c>
      <c r="H574">
        <v>7</v>
      </c>
      <c r="I574" s="2">
        <v>3.5455000000000001</v>
      </c>
      <c r="J574" s="2">
        <v>74.455500000000001</v>
      </c>
      <c r="K574" s="1">
        <v>43534</v>
      </c>
      <c r="L574">
        <f t="shared" si="16"/>
        <v>10</v>
      </c>
      <c r="M574" t="str">
        <f t="shared" si="17"/>
        <v>Sunday</v>
      </c>
      <c r="N574" s="13">
        <v>0.81597222222222221</v>
      </c>
      <c r="O574" t="s">
        <v>23</v>
      </c>
      <c r="P574" s="2">
        <v>70.91</v>
      </c>
      <c r="Q574" s="3">
        <v>4.7600000000000003E-2</v>
      </c>
      <c r="R574" s="2">
        <v>3.5455000000000001</v>
      </c>
      <c r="S574" s="4">
        <v>8.3000000000000007</v>
      </c>
    </row>
    <row r="575" spans="1:19" x14ac:dyDescent="0.25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 s="2">
        <v>72.39</v>
      </c>
      <c r="H575">
        <v>2</v>
      </c>
      <c r="I575" s="2">
        <v>7.2389999999999999</v>
      </c>
      <c r="J575" s="2">
        <v>152.01900000000001</v>
      </c>
      <c r="K575" s="1">
        <v>43478</v>
      </c>
      <c r="L575">
        <f t="shared" si="16"/>
        <v>13</v>
      </c>
      <c r="M575" t="str">
        <f t="shared" si="17"/>
        <v>Sunday</v>
      </c>
      <c r="N575" s="13">
        <v>0.82986111111111116</v>
      </c>
      <c r="O575" t="s">
        <v>33</v>
      </c>
      <c r="P575" s="2">
        <v>144.78</v>
      </c>
      <c r="Q575" s="3">
        <v>4.7600000000000003E-2</v>
      </c>
      <c r="R575" s="2">
        <v>7.2389999999999999</v>
      </c>
      <c r="S575" s="4">
        <v>8.1</v>
      </c>
    </row>
    <row r="576" spans="1:19" x14ac:dyDescent="0.25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 s="2">
        <v>85.91</v>
      </c>
      <c r="H576">
        <v>5</v>
      </c>
      <c r="I576" s="2">
        <v>21.477499999999999</v>
      </c>
      <c r="J576" s="2">
        <v>451.02749999999997</v>
      </c>
      <c r="K576" s="1">
        <v>43546</v>
      </c>
      <c r="L576">
        <f t="shared" si="16"/>
        <v>22</v>
      </c>
      <c r="M576" t="str">
        <f t="shared" si="17"/>
        <v>Friday</v>
      </c>
      <c r="N576" s="13">
        <v>0.60624999999999996</v>
      </c>
      <c r="O576" t="s">
        <v>33</v>
      </c>
      <c r="P576" s="2">
        <v>429.55</v>
      </c>
      <c r="Q576" s="3">
        <v>4.7600000000000003E-2</v>
      </c>
      <c r="R576" s="2">
        <v>21.477499999999999</v>
      </c>
      <c r="S576" s="4">
        <v>8.6</v>
      </c>
    </row>
    <row r="577" spans="1:19" x14ac:dyDescent="0.25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 s="2">
        <v>81.31</v>
      </c>
      <c r="H577">
        <v>7</v>
      </c>
      <c r="I577" s="2">
        <v>28.458500000000001</v>
      </c>
      <c r="J577" s="2">
        <v>597.62850000000003</v>
      </c>
      <c r="K577" s="1">
        <v>43525</v>
      </c>
      <c r="L577">
        <f t="shared" si="16"/>
        <v>1</v>
      </c>
      <c r="M577" t="str">
        <f t="shared" si="17"/>
        <v>Friday</v>
      </c>
      <c r="N577" s="13">
        <v>0.8256944444444444</v>
      </c>
      <c r="O577" t="s">
        <v>23</v>
      </c>
      <c r="P577" s="2">
        <v>569.16999999999996</v>
      </c>
      <c r="Q577" s="3">
        <v>4.7600000000000003E-2</v>
      </c>
      <c r="R577" s="2">
        <v>28.458500000000001</v>
      </c>
      <c r="S577" s="4">
        <v>6.3</v>
      </c>
    </row>
    <row r="578" spans="1:19" x14ac:dyDescent="0.25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 s="2">
        <v>60.3</v>
      </c>
      <c r="H578">
        <v>4</v>
      </c>
      <c r="I578" s="2">
        <v>12.06</v>
      </c>
      <c r="J578" s="2">
        <v>253.26</v>
      </c>
      <c r="K578" s="1">
        <v>43516</v>
      </c>
      <c r="L578">
        <f t="shared" si="16"/>
        <v>20</v>
      </c>
      <c r="M578" t="str">
        <f t="shared" si="17"/>
        <v>Wednesday</v>
      </c>
      <c r="N578" s="13">
        <v>0.77986111111111112</v>
      </c>
      <c r="O578" t="s">
        <v>29</v>
      </c>
      <c r="P578" s="2">
        <v>241.2</v>
      </c>
      <c r="Q578" s="3">
        <v>4.7600000000000003E-2</v>
      </c>
      <c r="R578" s="2">
        <v>12.06</v>
      </c>
      <c r="S578" s="4">
        <v>5.8</v>
      </c>
    </row>
    <row r="579" spans="1:19" x14ac:dyDescent="0.25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 s="2">
        <v>31.77</v>
      </c>
      <c r="H579">
        <v>4</v>
      </c>
      <c r="I579" s="2">
        <v>6.3540000000000001</v>
      </c>
      <c r="J579" s="2">
        <v>133.434</v>
      </c>
      <c r="K579" s="1">
        <v>43479</v>
      </c>
      <c r="L579">
        <f t="shared" ref="L579:L642" si="18">DAY(K579)</f>
        <v>14</v>
      </c>
      <c r="M579" t="str">
        <f t="shared" ref="M579:M642" si="19">TEXT(K579, "[$-0809]dddd")</f>
        <v>Monday</v>
      </c>
      <c r="N579" s="13">
        <v>0.61319444444444449</v>
      </c>
      <c r="O579" t="s">
        <v>23</v>
      </c>
      <c r="P579" s="2">
        <v>127.08</v>
      </c>
      <c r="Q579" s="3">
        <v>4.7600000000000003E-2</v>
      </c>
      <c r="R579" s="2">
        <v>6.3540000000000001</v>
      </c>
      <c r="S579" s="4">
        <v>6.2</v>
      </c>
    </row>
    <row r="580" spans="1:19" x14ac:dyDescent="0.25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 s="2">
        <v>64.27</v>
      </c>
      <c r="H580">
        <v>4</v>
      </c>
      <c r="I580" s="2">
        <v>12.853999999999999</v>
      </c>
      <c r="J580" s="2">
        <v>269.93400000000003</v>
      </c>
      <c r="K580" s="1">
        <v>43550</v>
      </c>
      <c r="L580">
        <f t="shared" si="18"/>
        <v>26</v>
      </c>
      <c r="M580" t="str">
        <f t="shared" si="19"/>
        <v>Tuesday</v>
      </c>
      <c r="N580" s="13">
        <v>0.57916666666666672</v>
      </c>
      <c r="O580" t="s">
        <v>29</v>
      </c>
      <c r="P580" s="2">
        <v>257.08</v>
      </c>
      <c r="Q580" s="3">
        <v>4.7600000000000003E-2</v>
      </c>
      <c r="R580" s="2">
        <v>12.853999999999999</v>
      </c>
      <c r="S580" s="4">
        <v>7.7</v>
      </c>
    </row>
    <row r="581" spans="1:19" x14ac:dyDescent="0.25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 s="2">
        <v>69.510000000000005</v>
      </c>
      <c r="H581">
        <v>2</v>
      </c>
      <c r="I581" s="2">
        <v>6.9509999999999996</v>
      </c>
      <c r="J581" s="2">
        <v>145.971</v>
      </c>
      <c r="K581" s="1">
        <v>43525</v>
      </c>
      <c r="L581">
        <f t="shared" si="18"/>
        <v>1</v>
      </c>
      <c r="M581" t="str">
        <f t="shared" si="19"/>
        <v>Friday</v>
      </c>
      <c r="N581" s="13">
        <v>0.51041666666666663</v>
      </c>
      <c r="O581" t="s">
        <v>23</v>
      </c>
      <c r="P581" s="2">
        <v>139.02000000000001</v>
      </c>
      <c r="Q581" s="3">
        <v>4.7600000000000003E-2</v>
      </c>
      <c r="R581" s="2">
        <v>6.9509999999999996</v>
      </c>
      <c r="S581" s="4">
        <v>8.1</v>
      </c>
    </row>
    <row r="582" spans="1:19" x14ac:dyDescent="0.25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 s="2">
        <v>27.22</v>
      </c>
      <c r="H582">
        <v>3</v>
      </c>
      <c r="I582" s="2">
        <v>4.0830000000000002</v>
      </c>
      <c r="J582" s="2">
        <v>85.742999999999995</v>
      </c>
      <c r="K582" s="1">
        <v>43472</v>
      </c>
      <c r="L582">
        <f t="shared" si="18"/>
        <v>7</v>
      </c>
      <c r="M582" t="str">
        <f t="shared" si="19"/>
        <v>Monday</v>
      </c>
      <c r="N582" s="13">
        <v>0.52569444444444446</v>
      </c>
      <c r="O582" t="s">
        <v>29</v>
      </c>
      <c r="P582" s="2">
        <v>81.66</v>
      </c>
      <c r="Q582" s="3">
        <v>4.7600000000000003E-2</v>
      </c>
      <c r="R582" s="2">
        <v>4.0830000000000002</v>
      </c>
      <c r="S582" s="4">
        <v>7.3</v>
      </c>
    </row>
    <row r="583" spans="1:19" x14ac:dyDescent="0.25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 s="2">
        <v>77.680000000000007</v>
      </c>
      <c r="H583">
        <v>4</v>
      </c>
      <c r="I583" s="2">
        <v>15.536</v>
      </c>
      <c r="J583" s="2">
        <v>326.25599999999997</v>
      </c>
      <c r="K583" s="1">
        <v>43497</v>
      </c>
      <c r="L583">
        <f t="shared" si="18"/>
        <v>1</v>
      </c>
      <c r="M583" t="str">
        <f t="shared" si="19"/>
        <v>Friday</v>
      </c>
      <c r="N583" s="13">
        <v>0.82916666666666672</v>
      </c>
      <c r="O583" t="s">
        <v>29</v>
      </c>
      <c r="P583" s="2">
        <v>310.72000000000003</v>
      </c>
      <c r="Q583" s="3">
        <v>4.7600000000000003E-2</v>
      </c>
      <c r="R583" s="2">
        <v>15.536</v>
      </c>
      <c r="S583" s="4">
        <v>8.4</v>
      </c>
    </row>
    <row r="584" spans="1:19" x14ac:dyDescent="0.25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 s="2">
        <v>92.98</v>
      </c>
      <c r="H584">
        <v>2</v>
      </c>
      <c r="I584" s="2">
        <v>9.298</v>
      </c>
      <c r="J584" s="2">
        <v>195.25800000000001</v>
      </c>
      <c r="K584" s="1">
        <v>43509</v>
      </c>
      <c r="L584">
        <f t="shared" si="18"/>
        <v>13</v>
      </c>
      <c r="M584" t="str">
        <f t="shared" si="19"/>
        <v>Wednesday</v>
      </c>
      <c r="N584" s="13">
        <v>0.62916666666666665</v>
      </c>
      <c r="O584" t="s">
        <v>33</v>
      </c>
      <c r="P584" s="2">
        <v>185.96</v>
      </c>
      <c r="Q584" s="3">
        <v>4.7600000000000003E-2</v>
      </c>
      <c r="R584" s="2">
        <v>9.298</v>
      </c>
      <c r="S584" s="4">
        <v>8</v>
      </c>
    </row>
    <row r="585" spans="1:19" x14ac:dyDescent="0.25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 s="2">
        <v>18.079999999999998</v>
      </c>
      <c r="H585">
        <v>4</v>
      </c>
      <c r="I585" s="2">
        <v>3.6160000000000001</v>
      </c>
      <c r="J585" s="2">
        <v>75.936000000000007</v>
      </c>
      <c r="K585" s="1">
        <v>43479</v>
      </c>
      <c r="L585">
        <f t="shared" si="18"/>
        <v>14</v>
      </c>
      <c r="M585" t="str">
        <f t="shared" si="19"/>
        <v>Monday</v>
      </c>
      <c r="N585" s="13">
        <v>0.75208333333333333</v>
      </c>
      <c r="O585" t="s">
        <v>33</v>
      </c>
      <c r="P585" s="2">
        <v>72.319999999999993</v>
      </c>
      <c r="Q585" s="3">
        <v>4.7600000000000003E-2</v>
      </c>
      <c r="R585" s="2">
        <v>3.6160000000000001</v>
      </c>
      <c r="S585" s="4">
        <v>9.5</v>
      </c>
    </row>
    <row r="586" spans="1:19" x14ac:dyDescent="0.25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 s="2">
        <v>63.06</v>
      </c>
      <c r="H586">
        <v>3</v>
      </c>
      <c r="I586" s="2">
        <v>9.4589999999999996</v>
      </c>
      <c r="J586" s="2">
        <v>198.63900000000001</v>
      </c>
      <c r="K586" s="1">
        <v>43484</v>
      </c>
      <c r="L586">
        <f t="shared" si="18"/>
        <v>19</v>
      </c>
      <c r="M586" t="str">
        <f t="shared" si="19"/>
        <v>Saturday</v>
      </c>
      <c r="N586" s="13">
        <v>0.66527777777777775</v>
      </c>
      <c r="O586" t="s">
        <v>23</v>
      </c>
      <c r="P586" s="2">
        <v>189.18</v>
      </c>
      <c r="Q586" s="3">
        <v>4.7600000000000003E-2</v>
      </c>
      <c r="R586" s="2">
        <v>9.4589999999999996</v>
      </c>
      <c r="S586" s="4">
        <v>7</v>
      </c>
    </row>
    <row r="587" spans="1:19" x14ac:dyDescent="0.25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 s="2">
        <v>51.71</v>
      </c>
      <c r="H587">
        <v>4</v>
      </c>
      <c r="I587" s="2">
        <v>10.342000000000001</v>
      </c>
      <c r="J587" s="2">
        <v>217.18199999999999</v>
      </c>
      <c r="K587" s="1">
        <v>43533</v>
      </c>
      <c r="L587">
        <f t="shared" si="18"/>
        <v>9</v>
      </c>
      <c r="M587" t="str">
        <f t="shared" si="19"/>
        <v>Saturday</v>
      </c>
      <c r="N587" s="13">
        <v>0.57847222222222228</v>
      </c>
      <c r="O587" t="s">
        <v>33</v>
      </c>
      <c r="P587" s="2">
        <v>206.84</v>
      </c>
      <c r="Q587" s="3">
        <v>4.7600000000000003E-2</v>
      </c>
      <c r="R587" s="2">
        <v>10.342000000000001</v>
      </c>
      <c r="S587" s="4">
        <v>9.8000000000000007</v>
      </c>
    </row>
    <row r="588" spans="1:19" x14ac:dyDescent="0.25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 s="2">
        <v>52.34</v>
      </c>
      <c r="H588">
        <v>3</v>
      </c>
      <c r="I588" s="2">
        <v>7.851</v>
      </c>
      <c r="J588" s="2">
        <v>164.87100000000001</v>
      </c>
      <c r="K588" s="1">
        <v>43551</v>
      </c>
      <c r="L588">
        <f t="shared" si="18"/>
        <v>27</v>
      </c>
      <c r="M588" t="str">
        <f t="shared" si="19"/>
        <v>Wednesday</v>
      </c>
      <c r="N588" s="13">
        <v>0.5854166666666667</v>
      </c>
      <c r="O588" t="s">
        <v>29</v>
      </c>
      <c r="P588" s="2">
        <v>157.02000000000001</v>
      </c>
      <c r="Q588" s="3">
        <v>4.7600000000000003E-2</v>
      </c>
      <c r="R588" s="2">
        <v>7.851</v>
      </c>
      <c r="S588" s="4">
        <v>9.1999999999999993</v>
      </c>
    </row>
    <row r="589" spans="1:19" x14ac:dyDescent="0.25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 s="2">
        <v>43.06</v>
      </c>
      <c r="H589">
        <v>5</v>
      </c>
      <c r="I589" s="2">
        <v>10.765000000000001</v>
      </c>
      <c r="J589" s="2">
        <v>226.065</v>
      </c>
      <c r="K589" s="1">
        <v>43500</v>
      </c>
      <c r="L589">
        <f t="shared" si="18"/>
        <v>4</v>
      </c>
      <c r="M589" t="str">
        <f t="shared" si="19"/>
        <v>Monday</v>
      </c>
      <c r="N589" s="13">
        <v>0.69305555555555554</v>
      </c>
      <c r="O589" t="s">
        <v>23</v>
      </c>
      <c r="P589" s="2">
        <v>215.3</v>
      </c>
      <c r="Q589" s="3">
        <v>4.7600000000000003E-2</v>
      </c>
      <c r="R589" s="2">
        <v>10.765000000000001</v>
      </c>
      <c r="S589" s="4">
        <v>7.7</v>
      </c>
    </row>
    <row r="590" spans="1:19" x14ac:dyDescent="0.25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 s="2">
        <v>59.61</v>
      </c>
      <c r="H590">
        <v>10</v>
      </c>
      <c r="I590" s="2">
        <v>29.805</v>
      </c>
      <c r="J590" s="2">
        <v>625.90499999999997</v>
      </c>
      <c r="K590" s="1">
        <v>43538</v>
      </c>
      <c r="L590">
        <f t="shared" si="18"/>
        <v>14</v>
      </c>
      <c r="M590" t="str">
        <f t="shared" si="19"/>
        <v>Thursday</v>
      </c>
      <c r="N590" s="13">
        <v>0.46319444444444446</v>
      </c>
      <c r="O590" t="s">
        <v>29</v>
      </c>
      <c r="P590" s="2">
        <v>596.1</v>
      </c>
      <c r="Q590" s="3">
        <v>4.7600000000000003E-2</v>
      </c>
      <c r="R590" s="2">
        <v>29.805</v>
      </c>
      <c r="S590" s="4">
        <v>5.3</v>
      </c>
    </row>
    <row r="591" spans="1:19" x14ac:dyDescent="0.25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 s="2">
        <v>14.62</v>
      </c>
      <c r="H591">
        <v>5</v>
      </c>
      <c r="I591" s="2">
        <v>3.6549999999999998</v>
      </c>
      <c r="J591" s="2">
        <v>76.754999999999995</v>
      </c>
      <c r="K591" s="1">
        <v>43528</v>
      </c>
      <c r="L591">
        <f t="shared" si="18"/>
        <v>4</v>
      </c>
      <c r="M591" t="str">
        <f t="shared" si="19"/>
        <v>Monday</v>
      </c>
      <c r="N591" s="13">
        <v>0.51597222222222228</v>
      </c>
      <c r="O591" t="s">
        <v>29</v>
      </c>
      <c r="P591" s="2">
        <v>73.099999999999994</v>
      </c>
      <c r="Q591" s="3">
        <v>4.7600000000000003E-2</v>
      </c>
      <c r="R591" s="2">
        <v>3.6549999999999998</v>
      </c>
      <c r="S591" s="4">
        <v>4.4000000000000004</v>
      </c>
    </row>
    <row r="592" spans="1:19" x14ac:dyDescent="0.25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 s="2">
        <v>46.53</v>
      </c>
      <c r="H592">
        <v>6</v>
      </c>
      <c r="I592" s="2">
        <v>13.959</v>
      </c>
      <c r="J592" s="2">
        <v>293.13900000000001</v>
      </c>
      <c r="K592" s="1">
        <v>43527</v>
      </c>
      <c r="L592">
        <f t="shared" si="18"/>
        <v>3</v>
      </c>
      <c r="M592" t="str">
        <f t="shared" si="19"/>
        <v>Sunday</v>
      </c>
      <c r="N592" s="13">
        <v>0.45416666666666666</v>
      </c>
      <c r="O592" t="s">
        <v>33</v>
      </c>
      <c r="P592" s="2">
        <v>279.18</v>
      </c>
      <c r="Q592" s="3">
        <v>4.7600000000000003E-2</v>
      </c>
      <c r="R592" s="2">
        <v>13.959</v>
      </c>
      <c r="S592" s="4">
        <v>4.3</v>
      </c>
    </row>
    <row r="593" spans="1:19" x14ac:dyDescent="0.25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 s="2">
        <v>24.24</v>
      </c>
      <c r="H593">
        <v>7</v>
      </c>
      <c r="I593" s="2">
        <v>8.484</v>
      </c>
      <c r="J593" s="2">
        <v>178.16399999999999</v>
      </c>
      <c r="K593" s="1">
        <v>43492</v>
      </c>
      <c r="L593">
        <f t="shared" si="18"/>
        <v>27</v>
      </c>
      <c r="M593" t="str">
        <f t="shared" si="19"/>
        <v>Sunday</v>
      </c>
      <c r="N593" s="13">
        <v>0.73472222222222228</v>
      </c>
      <c r="O593" t="s">
        <v>23</v>
      </c>
      <c r="P593" s="2">
        <v>169.68</v>
      </c>
      <c r="Q593" s="3">
        <v>4.7600000000000003E-2</v>
      </c>
      <c r="R593" s="2">
        <v>8.484</v>
      </c>
      <c r="S593" s="4">
        <v>9.4</v>
      </c>
    </row>
    <row r="594" spans="1:19" x14ac:dyDescent="0.25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 s="2">
        <v>45.58</v>
      </c>
      <c r="H594">
        <v>1</v>
      </c>
      <c r="I594" s="2">
        <v>2.2789999999999999</v>
      </c>
      <c r="J594" s="2">
        <v>47.859000000000002</v>
      </c>
      <c r="K594" s="1">
        <v>43503</v>
      </c>
      <c r="L594">
        <f t="shared" si="18"/>
        <v>7</v>
      </c>
      <c r="M594" t="str">
        <f t="shared" si="19"/>
        <v>Thursday</v>
      </c>
      <c r="N594" s="13">
        <v>0.59236111111111112</v>
      </c>
      <c r="O594" t="s">
        <v>29</v>
      </c>
      <c r="P594" s="2">
        <v>45.58</v>
      </c>
      <c r="Q594" s="3">
        <v>4.7600000000000003E-2</v>
      </c>
      <c r="R594" s="2">
        <v>2.2789999999999999</v>
      </c>
      <c r="S594" s="4">
        <v>9.8000000000000007</v>
      </c>
    </row>
    <row r="595" spans="1:19" x14ac:dyDescent="0.25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 s="2">
        <v>75.2</v>
      </c>
      <c r="H595">
        <v>3</v>
      </c>
      <c r="I595" s="2">
        <v>11.28</v>
      </c>
      <c r="J595" s="2">
        <v>236.88</v>
      </c>
      <c r="K595" s="1">
        <v>43501</v>
      </c>
      <c r="L595">
        <f t="shared" si="18"/>
        <v>5</v>
      </c>
      <c r="M595" t="str">
        <f t="shared" si="19"/>
        <v>Tuesday</v>
      </c>
      <c r="N595" s="13">
        <v>0.49375000000000002</v>
      </c>
      <c r="O595" t="s">
        <v>23</v>
      </c>
      <c r="P595" s="2">
        <v>225.6</v>
      </c>
      <c r="Q595" s="3">
        <v>4.7600000000000003E-2</v>
      </c>
      <c r="R595" s="2">
        <v>11.28</v>
      </c>
      <c r="S595" s="4">
        <v>4.8</v>
      </c>
    </row>
    <row r="596" spans="1:19" x14ac:dyDescent="0.25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 s="2">
        <v>96.8</v>
      </c>
      <c r="H596">
        <v>3</v>
      </c>
      <c r="I596" s="2">
        <v>14.52</v>
      </c>
      <c r="J596" s="2">
        <v>304.92</v>
      </c>
      <c r="K596" s="1">
        <v>43539</v>
      </c>
      <c r="L596">
        <f t="shared" si="18"/>
        <v>15</v>
      </c>
      <c r="M596" t="str">
        <f t="shared" si="19"/>
        <v>Friday</v>
      </c>
      <c r="N596" s="13">
        <v>0.54513888888888884</v>
      </c>
      <c r="O596" t="s">
        <v>29</v>
      </c>
      <c r="P596" s="2">
        <v>290.39999999999998</v>
      </c>
      <c r="Q596" s="3">
        <v>4.7600000000000003E-2</v>
      </c>
      <c r="R596" s="2">
        <v>14.52</v>
      </c>
      <c r="S596" s="4">
        <v>5.3</v>
      </c>
    </row>
    <row r="597" spans="1:19" x14ac:dyDescent="0.25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 s="2">
        <v>14.82</v>
      </c>
      <c r="H597">
        <v>3</v>
      </c>
      <c r="I597" s="2">
        <v>2.2229999999999999</v>
      </c>
      <c r="J597" s="2">
        <v>46.683</v>
      </c>
      <c r="K597" s="1">
        <v>43525</v>
      </c>
      <c r="L597">
        <f t="shared" si="18"/>
        <v>1</v>
      </c>
      <c r="M597" t="str">
        <f t="shared" si="19"/>
        <v>Friday</v>
      </c>
      <c r="N597" s="13">
        <v>0.47916666666666669</v>
      </c>
      <c r="O597" t="s">
        <v>33</v>
      </c>
      <c r="P597" s="2">
        <v>44.46</v>
      </c>
      <c r="Q597" s="3">
        <v>4.7600000000000003E-2</v>
      </c>
      <c r="R597" s="2">
        <v>2.2229999999999999</v>
      </c>
      <c r="S597" s="4">
        <v>8.6999999999999993</v>
      </c>
    </row>
    <row r="598" spans="1:19" x14ac:dyDescent="0.25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 s="2">
        <v>52.2</v>
      </c>
      <c r="H598">
        <v>3</v>
      </c>
      <c r="I598" s="2">
        <v>7.83</v>
      </c>
      <c r="J598" s="2">
        <v>164.43</v>
      </c>
      <c r="K598" s="1">
        <v>43511</v>
      </c>
      <c r="L598">
        <f t="shared" si="18"/>
        <v>15</v>
      </c>
      <c r="M598" t="str">
        <f t="shared" si="19"/>
        <v>Friday</v>
      </c>
      <c r="N598" s="13">
        <v>0.5625</v>
      </c>
      <c r="O598" t="s">
        <v>33</v>
      </c>
      <c r="P598" s="2">
        <v>156.6</v>
      </c>
      <c r="Q598" s="3">
        <v>4.7600000000000003E-2</v>
      </c>
      <c r="R598" s="2">
        <v>7.83</v>
      </c>
      <c r="S598" s="4">
        <v>9.5</v>
      </c>
    </row>
    <row r="599" spans="1:19" x14ac:dyDescent="0.25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 s="2">
        <v>46.66</v>
      </c>
      <c r="H599">
        <v>9</v>
      </c>
      <c r="I599" s="2">
        <v>20.997</v>
      </c>
      <c r="J599" s="2">
        <v>440.93700000000001</v>
      </c>
      <c r="K599" s="1">
        <v>43513</v>
      </c>
      <c r="L599">
        <f t="shared" si="18"/>
        <v>17</v>
      </c>
      <c r="M599" t="str">
        <f t="shared" si="19"/>
        <v>Sunday</v>
      </c>
      <c r="N599" s="13">
        <v>0.7993055555555556</v>
      </c>
      <c r="O599" t="s">
        <v>23</v>
      </c>
      <c r="P599" s="2">
        <v>419.94</v>
      </c>
      <c r="Q599" s="3">
        <v>4.7600000000000003E-2</v>
      </c>
      <c r="R599" s="2">
        <v>20.997</v>
      </c>
      <c r="S599" s="4">
        <v>5.3</v>
      </c>
    </row>
    <row r="600" spans="1:19" x14ac:dyDescent="0.25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 s="2">
        <v>36.85</v>
      </c>
      <c r="H600">
        <v>5</v>
      </c>
      <c r="I600" s="2">
        <v>9.2125000000000004</v>
      </c>
      <c r="J600" s="2">
        <v>193.46250000000001</v>
      </c>
      <c r="K600" s="1">
        <v>43491</v>
      </c>
      <c r="L600">
        <f t="shared" si="18"/>
        <v>26</v>
      </c>
      <c r="M600" t="str">
        <f t="shared" si="19"/>
        <v>Saturday</v>
      </c>
      <c r="N600" s="13">
        <v>0.78680555555555554</v>
      </c>
      <c r="O600" t="s">
        <v>29</v>
      </c>
      <c r="P600" s="2">
        <v>184.25</v>
      </c>
      <c r="Q600" s="3">
        <v>4.7600000000000003E-2</v>
      </c>
      <c r="R600" s="2">
        <v>9.2125000000000004</v>
      </c>
      <c r="S600" s="4">
        <v>9.1999999999999993</v>
      </c>
    </row>
    <row r="601" spans="1:19" x14ac:dyDescent="0.25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 s="2">
        <v>70.319999999999993</v>
      </c>
      <c r="H601">
        <v>2</v>
      </c>
      <c r="I601" s="2">
        <v>7.032</v>
      </c>
      <c r="J601" s="2">
        <v>147.672</v>
      </c>
      <c r="K601" s="1">
        <v>43548</v>
      </c>
      <c r="L601">
        <f t="shared" si="18"/>
        <v>24</v>
      </c>
      <c r="M601" t="str">
        <f t="shared" si="19"/>
        <v>Sunday</v>
      </c>
      <c r="N601" s="13">
        <v>0.59861111111111109</v>
      </c>
      <c r="O601" t="s">
        <v>23</v>
      </c>
      <c r="P601" s="2">
        <v>140.63999999999999</v>
      </c>
      <c r="Q601" s="3">
        <v>4.7600000000000003E-2</v>
      </c>
      <c r="R601" s="2">
        <v>7.032</v>
      </c>
      <c r="S601" s="4">
        <v>9.6</v>
      </c>
    </row>
    <row r="602" spans="1:19" x14ac:dyDescent="0.25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 s="2">
        <v>83.08</v>
      </c>
      <c r="H602">
        <v>1</v>
      </c>
      <c r="I602" s="2">
        <v>4.1539999999999999</v>
      </c>
      <c r="J602" s="2">
        <v>87.233999999999995</v>
      </c>
      <c r="K602" s="1">
        <v>43488</v>
      </c>
      <c r="L602">
        <f t="shared" si="18"/>
        <v>23</v>
      </c>
      <c r="M602" t="str">
        <f t="shared" si="19"/>
        <v>Wednesday</v>
      </c>
      <c r="N602" s="13">
        <v>0.71944444444444444</v>
      </c>
      <c r="O602" t="s">
        <v>23</v>
      </c>
      <c r="P602" s="2">
        <v>83.08</v>
      </c>
      <c r="Q602" s="3">
        <v>4.7600000000000003E-2</v>
      </c>
      <c r="R602" s="2">
        <v>4.1539999999999999</v>
      </c>
      <c r="S602" s="4">
        <v>6.4</v>
      </c>
    </row>
    <row r="603" spans="1:19" x14ac:dyDescent="0.25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 s="2">
        <v>64.989999999999995</v>
      </c>
      <c r="H603">
        <v>1</v>
      </c>
      <c r="I603" s="2">
        <v>3.2494999999999998</v>
      </c>
      <c r="J603" s="2">
        <v>68.239500000000007</v>
      </c>
      <c r="K603" s="1">
        <v>43491</v>
      </c>
      <c r="L603">
        <f t="shared" si="18"/>
        <v>26</v>
      </c>
      <c r="M603" t="str">
        <f t="shared" si="19"/>
        <v>Saturday</v>
      </c>
      <c r="N603" s="13">
        <v>0.42083333333333334</v>
      </c>
      <c r="O603" t="s">
        <v>33</v>
      </c>
      <c r="P603" s="2">
        <v>64.989999999999995</v>
      </c>
      <c r="Q603" s="3">
        <v>4.7600000000000003E-2</v>
      </c>
      <c r="R603" s="2">
        <v>3.2494999999999998</v>
      </c>
      <c r="S603" s="4">
        <v>4.5</v>
      </c>
    </row>
    <row r="604" spans="1:19" x14ac:dyDescent="0.25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 s="2">
        <v>77.56</v>
      </c>
      <c r="H604">
        <v>10</v>
      </c>
      <c r="I604" s="2">
        <v>38.78</v>
      </c>
      <c r="J604" s="2">
        <v>814.38</v>
      </c>
      <c r="K604" s="1">
        <v>43538</v>
      </c>
      <c r="L604">
        <f t="shared" si="18"/>
        <v>14</v>
      </c>
      <c r="M604" t="str">
        <f t="shared" si="19"/>
        <v>Thursday</v>
      </c>
      <c r="N604" s="13">
        <v>0.85763888888888884</v>
      </c>
      <c r="O604" t="s">
        <v>23</v>
      </c>
      <c r="P604" s="2">
        <v>775.6</v>
      </c>
      <c r="Q604" s="3">
        <v>4.7600000000000003E-2</v>
      </c>
      <c r="R604" s="2">
        <v>38.78</v>
      </c>
      <c r="S604" s="4">
        <v>6.9</v>
      </c>
    </row>
    <row r="605" spans="1:19" x14ac:dyDescent="0.25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 s="2">
        <v>54.51</v>
      </c>
      <c r="H605">
        <v>6</v>
      </c>
      <c r="I605" s="2">
        <v>16.353000000000002</v>
      </c>
      <c r="J605" s="2">
        <v>343.41300000000001</v>
      </c>
      <c r="K605" s="1">
        <v>43541</v>
      </c>
      <c r="L605">
        <f t="shared" si="18"/>
        <v>17</v>
      </c>
      <c r="M605" t="str">
        <f t="shared" si="19"/>
        <v>Sunday</v>
      </c>
      <c r="N605" s="13">
        <v>0.57916666666666672</v>
      </c>
      <c r="O605" t="s">
        <v>23</v>
      </c>
      <c r="P605" s="2">
        <v>327.06</v>
      </c>
      <c r="Q605" s="3">
        <v>4.7600000000000003E-2</v>
      </c>
      <c r="R605" s="2">
        <v>16.353000000000002</v>
      </c>
      <c r="S605" s="4">
        <v>7.8</v>
      </c>
    </row>
    <row r="606" spans="1:19" x14ac:dyDescent="0.25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 s="2">
        <v>51.89</v>
      </c>
      <c r="H606">
        <v>7</v>
      </c>
      <c r="I606" s="2">
        <v>18.1615</v>
      </c>
      <c r="J606" s="2">
        <v>381.39150000000001</v>
      </c>
      <c r="K606" s="1">
        <v>43473</v>
      </c>
      <c r="L606">
        <f t="shared" si="18"/>
        <v>8</v>
      </c>
      <c r="M606" t="str">
        <f t="shared" si="19"/>
        <v>Tuesday</v>
      </c>
      <c r="N606" s="13">
        <v>0.83888888888888891</v>
      </c>
      <c r="O606" t="s">
        <v>29</v>
      </c>
      <c r="P606" s="2">
        <v>363.23</v>
      </c>
      <c r="Q606" s="3">
        <v>4.7600000000000003E-2</v>
      </c>
      <c r="R606" s="2">
        <v>18.1615</v>
      </c>
      <c r="S606" s="4">
        <v>4.5</v>
      </c>
    </row>
    <row r="607" spans="1:19" x14ac:dyDescent="0.25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 s="2">
        <v>31.75</v>
      </c>
      <c r="H607">
        <v>4</v>
      </c>
      <c r="I607" s="2">
        <v>6.35</v>
      </c>
      <c r="J607" s="2">
        <v>133.35</v>
      </c>
      <c r="K607" s="1">
        <v>43504</v>
      </c>
      <c r="L607">
        <f t="shared" si="18"/>
        <v>8</v>
      </c>
      <c r="M607" t="str">
        <f t="shared" si="19"/>
        <v>Friday</v>
      </c>
      <c r="N607" s="13">
        <v>0.6430555555555556</v>
      </c>
      <c r="O607" t="s">
        <v>29</v>
      </c>
      <c r="P607" s="2">
        <v>127</v>
      </c>
      <c r="Q607" s="3">
        <v>4.7600000000000003E-2</v>
      </c>
      <c r="R607" s="2">
        <v>6.35</v>
      </c>
      <c r="S607" s="4">
        <v>8.6</v>
      </c>
    </row>
    <row r="608" spans="1:19" x14ac:dyDescent="0.25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 s="2">
        <v>53.65</v>
      </c>
      <c r="H608">
        <v>7</v>
      </c>
      <c r="I608" s="2">
        <v>18.7775</v>
      </c>
      <c r="J608" s="2">
        <v>394.32749999999999</v>
      </c>
      <c r="K608" s="1">
        <v>43506</v>
      </c>
      <c r="L608">
        <f t="shared" si="18"/>
        <v>10</v>
      </c>
      <c r="M608" t="str">
        <f t="shared" si="19"/>
        <v>Sunday</v>
      </c>
      <c r="N608" s="13">
        <v>0.53888888888888886</v>
      </c>
      <c r="O608" t="s">
        <v>23</v>
      </c>
      <c r="P608" s="2">
        <v>375.55</v>
      </c>
      <c r="Q608" s="3">
        <v>4.7600000000000003E-2</v>
      </c>
      <c r="R608" s="2">
        <v>18.7775</v>
      </c>
      <c r="S608" s="4">
        <v>5.2</v>
      </c>
    </row>
    <row r="609" spans="1:19" x14ac:dyDescent="0.25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 s="2">
        <v>49.79</v>
      </c>
      <c r="H609">
        <v>4</v>
      </c>
      <c r="I609" s="2">
        <v>9.9580000000000002</v>
      </c>
      <c r="J609" s="2">
        <v>209.11799999999999</v>
      </c>
      <c r="K609" s="1">
        <v>43552</v>
      </c>
      <c r="L609">
        <f t="shared" si="18"/>
        <v>28</v>
      </c>
      <c r="M609" t="str">
        <f t="shared" si="19"/>
        <v>Thursday</v>
      </c>
      <c r="N609" s="13">
        <v>0.80277777777777781</v>
      </c>
      <c r="O609" t="s">
        <v>33</v>
      </c>
      <c r="P609" s="2">
        <v>199.16</v>
      </c>
      <c r="Q609" s="3">
        <v>4.7600000000000003E-2</v>
      </c>
      <c r="R609" s="2">
        <v>9.9580000000000002</v>
      </c>
      <c r="S609" s="4">
        <v>6.4</v>
      </c>
    </row>
    <row r="610" spans="1:19" x14ac:dyDescent="0.25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 s="2">
        <v>30.61</v>
      </c>
      <c r="H610">
        <v>1</v>
      </c>
      <c r="I610" s="2">
        <v>1.5305</v>
      </c>
      <c r="J610" s="2">
        <v>32.140500000000003</v>
      </c>
      <c r="K610" s="1">
        <v>43488</v>
      </c>
      <c r="L610">
        <f t="shared" si="18"/>
        <v>23</v>
      </c>
      <c r="M610" t="str">
        <f t="shared" si="19"/>
        <v>Wednesday</v>
      </c>
      <c r="N610" s="13">
        <v>0.51388888888888884</v>
      </c>
      <c r="O610" t="s">
        <v>23</v>
      </c>
      <c r="P610" s="2">
        <v>30.61</v>
      </c>
      <c r="Q610" s="3">
        <v>4.7600000000000003E-2</v>
      </c>
      <c r="R610" s="2">
        <v>1.5305</v>
      </c>
      <c r="S610" s="4">
        <v>5.2</v>
      </c>
    </row>
    <row r="611" spans="1:19" x14ac:dyDescent="0.25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 s="2">
        <v>57.89</v>
      </c>
      <c r="H611">
        <v>2</v>
      </c>
      <c r="I611" s="2">
        <v>5.7889999999999997</v>
      </c>
      <c r="J611" s="2">
        <v>121.569</v>
      </c>
      <c r="K611" s="1">
        <v>43482</v>
      </c>
      <c r="L611">
        <f t="shared" si="18"/>
        <v>17</v>
      </c>
      <c r="M611" t="str">
        <f t="shared" si="19"/>
        <v>Thursday</v>
      </c>
      <c r="N611" s="13">
        <v>0.44236111111111109</v>
      </c>
      <c r="O611" t="s">
        <v>23</v>
      </c>
      <c r="P611" s="2">
        <v>115.78</v>
      </c>
      <c r="Q611" s="3">
        <v>4.7600000000000003E-2</v>
      </c>
      <c r="R611" s="2">
        <v>5.7889999999999997</v>
      </c>
      <c r="S611" s="4">
        <v>8.9</v>
      </c>
    </row>
    <row r="612" spans="1:19" x14ac:dyDescent="0.25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 s="2">
        <v>28.96</v>
      </c>
      <c r="H612">
        <v>1</v>
      </c>
      <c r="I612" s="2">
        <v>1.448</v>
      </c>
      <c r="J612" s="2">
        <v>30.408000000000001</v>
      </c>
      <c r="K612" s="1">
        <v>43503</v>
      </c>
      <c r="L612">
        <f t="shared" si="18"/>
        <v>7</v>
      </c>
      <c r="M612" t="str">
        <f t="shared" si="19"/>
        <v>Thursday</v>
      </c>
      <c r="N612" s="13">
        <v>0.42916666666666664</v>
      </c>
      <c r="O612" t="s">
        <v>33</v>
      </c>
      <c r="P612" s="2">
        <v>28.96</v>
      </c>
      <c r="Q612" s="3">
        <v>4.7600000000000003E-2</v>
      </c>
      <c r="R612" s="2">
        <v>1.448</v>
      </c>
      <c r="S612" s="4">
        <v>6.2</v>
      </c>
    </row>
    <row r="613" spans="1:19" x14ac:dyDescent="0.25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 s="2">
        <v>98.97</v>
      </c>
      <c r="H613">
        <v>9</v>
      </c>
      <c r="I613" s="2">
        <v>44.536499999999997</v>
      </c>
      <c r="J613" s="2">
        <v>935.26649999999995</v>
      </c>
      <c r="K613" s="1">
        <v>43533</v>
      </c>
      <c r="L613">
        <f t="shared" si="18"/>
        <v>9</v>
      </c>
      <c r="M613" t="str">
        <f t="shared" si="19"/>
        <v>Saturday</v>
      </c>
      <c r="N613" s="13">
        <v>0.47430555555555554</v>
      </c>
      <c r="O613" t="s">
        <v>29</v>
      </c>
      <c r="P613" s="2">
        <v>890.73</v>
      </c>
      <c r="Q613" s="3">
        <v>4.7600000000000003E-2</v>
      </c>
      <c r="R613" s="2">
        <v>44.536499999999997</v>
      </c>
      <c r="S613" s="4">
        <v>6.7</v>
      </c>
    </row>
    <row r="614" spans="1:19" x14ac:dyDescent="0.25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 s="2">
        <v>93.22</v>
      </c>
      <c r="H614">
        <v>3</v>
      </c>
      <c r="I614" s="2">
        <v>13.983000000000001</v>
      </c>
      <c r="J614" s="2">
        <v>293.64299999999997</v>
      </c>
      <c r="K614" s="1">
        <v>43489</v>
      </c>
      <c r="L614">
        <f t="shared" si="18"/>
        <v>24</v>
      </c>
      <c r="M614" t="str">
        <f t="shared" si="19"/>
        <v>Thursday</v>
      </c>
      <c r="N614" s="13">
        <v>0.48958333333333331</v>
      </c>
      <c r="O614" t="s">
        <v>29</v>
      </c>
      <c r="P614" s="2">
        <v>279.66000000000003</v>
      </c>
      <c r="Q614" s="3">
        <v>4.7600000000000003E-2</v>
      </c>
      <c r="R614" s="2">
        <v>13.983000000000001</v>
      </c>
      <c r="S614" s="4">
        <v>7.2</v>
      </c>
    </row>
    <row r="615" spans="1:19" x14ac:dyDescent="0.25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 s="2">
        <v>80.930000000000007</v>
      </c>
      <c r="H615">
        <v>1</v>
      </c>
      <c r="I615" s="2">
        <v>4.0465</v>
      </c>
      <c r="J615" s="2">
        <v>84.976500000000001</v>
      </c>
      <c r="K615" s="1">
        <v>43484</v>
      </c>
      <c r="L615">
        <f t="shared" si="18"/>
        <v>19</v>
      </c>
      <c r="M615" t="str">
        <f t="shared" si="19"/>
        <v>Saturday</v>
      </c>
      <c r="N615" s="13">
        <v>0.67222222222222228</v>
      </c>
      <c r="O615" t="s">
        <v>33</v>
      </c>
      <c r="P615" s="2">
        <v>80.930000000000007</v>
      </c>
      <c r="Q615" s="3">
        <v>4.7600000000000003E-2</v>
      </c>
      <c r="R615" s="2">
        <v>4.0465</v>
      </c>
      <c r="S615" s="4">
        <v>9</v>
      </c>
    </row>
    <row r="616" spans="1:19" x14ac:dyDescent="0.25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 s="2">
        <v>67.45</v>
      </c>
      <c r="H616">
        <v>10</v>
      </c>
      <c r="I616" s="2">
        <v>33.725000000000001</v>
      </c>
      <c r="J616" s="2">
        <v>708.22500000000002</v>
      </c>
      <c r="K616" s="1">
        <v>43499</v>
      </c>
      <c r="L616">
        <f t="shared" si="18"/>
        <v>3</v>
      </c>
      <c r="M616" t="str">
        <f t="shared" si="19"/>
        <v>Sunday</v>
      </c>
      <c r="N616" s="13">
        <v>0.47569444444444442</v>
      </c>
      <c r="O616" t="s">
        <v>23</v>
      </c>
      <c r="P616" s="2">
        <v>674.5</v>
      </c>
      <c r="Q616" s="3">
        <v>4.7600000000000003E-2</v>
      </c>
      <c r="R616" s="2">
        <v>33.725000000000001</v>
      </c>
      <c r="S616" s="4">
        <v>4.2</v>
      </c>
    </row>
    <row r="617" spans="1:19" x14ac:dyDescent="0.25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 s="2">
        <v>38.72</v>
      </c>
      <c r="H617">
        <v>9</v>
      </c>
      <c r="I617" s="2">
        <v>17.423999999999999</v>
      </c>
      <c r="J617" s="2">
        <v>365.904</v>
      </c>
      <c r="K617" s="1">
        <v>43544</v>
      </c>
      <c r="L617">
        <f t="shared" si="18"/>
        <v>20</v>
      </c>
      <c r="M617" t="str">
        <f t="shared" si="19"/>
        <v>Wednesday</v>
      </c>
      <c r="N617" s="13">
        <v>0.51666666666666672</v>
      </c>
      <c r="O617" t="s">
        <v>23</v>
      </c>
      <c r="P617" s="2">
        <v>348.48</v>
      </c>
      <c r="Q617" s="3">
        <v>4.7600000000000003E-2</v>
      </c>
      <c r="R617" s="2">
        <v>17.423999999999999</v>
      </c>
      <c r="S617" s="4">
        <v>4.2</v>
      </c>
    </row>
    <row r="618" spans="1:19" x14ac:dyDescent="0.25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 s="2">
        <v>72.599999999999994</v>
      </c>
      <c r="H618">
        <v>6</v>
      </c>
      <c r="I618" s="2">
        <v>21.78</v>
      </c>
      <c r="J618" s="2">
        <v>457.38</v>
      </c>
      <c r="K618" s="1">
        <v>43478</v>
      </c>
      <c r="L618">
        <f t="shared" si="18"/>
        <v>13</v>
      </c>
      <c r="M618" t="str">
        <f t="shared" si="19"/>
        <v>Sunday</v>
      </c>
      <c r="N618" s="13">
        <v>0.82708333333333328</v>
      </c>
      <c r="O618" t="s">
        <v>29</v>
      </c>
      <c r="P618" s="2">
        <v>435.6</v>
      </c>
      <c r="Q618" s="3">
        <v>4.7600000000000003E-2</v>
      </c>
      <c r="R618" s="2">
        <v>21.78</v>
      </c>
      <c r="S618" s="4">
        <v>6.9</v>
      </c>
    </row>
    <row r="619" spans="1:19" x14ac:dyDescent="0.25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 s="2">
        <v>87.91</v>
      </c>
      <c r="H619">
        <v>5</v>
      </c>
      <c r="I619" s="2">
        <v>21.977499999999999</v>
      </c>
      <c r="J619" s="2">
        <v>461.52749999999997</v>
      </c>
      <c r="K619" s="1">
        <v>43538</v>
      </c>
      <c r="L619">
        <f t="shared" si="18"/>
        <v>14</v>
      </c>
      <c r="M619" t="str">
        <f t="shared" si="19"/>
        <v>Thursday</v>
      </c>
      <c r="N619" s="13">
        <v>0.75694444444444442</v>
      </c>
      <c r="O619" t="s">
        <v>23</v>
      </c>
      <c r="P619" s="2">
        <v>439.55</v>
      </c>
      <c r="Q619" s="3">
        <v>4.7600000000000003E-2</v>
      </c>
      <c r="R619" s="2">
        <v>21.977499999999999</v>
      </c>
      <c r="S619" s="4">
        <v>4.4000000000000004</v>
      </c>
    </row>
    <row r="620" spans="1:19" x14ac:dyDescent="0.25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 s="2">
        <v>98.53</v>
      </c>
      <c r="H620">
        <v>6</v>
      </c>
      <c r="I620" s="2">
        <v>29.559000000000001</v>
      </c>
      <c r="J620" s="2">
        <v>620.73900000000003</v>
      </c>
      <c r="K620" s="1">
        <v>43488</v>
      </c>
      <c r="L620">
        <f t="shared" si="18"/>
        <v>23</v>
      </c>
      <c r="M620" t="str">
        <f t="shared" si="19"/>
        <v>Wednesday</v>
      </c>
      <c r="N620" s="13">
        <v>0.47361111111111109</v>
      </c>
      <c r="O620" t="s">
        <v>33</v>
      </c>
      <c r="P620" s="2">
        <v>591.17999999999995</v>
      </c>
      <c r="Q620" s="3">
        <v>4.7600000000000003E-2</v>
      </c>
      <c r="R620" s="2">
        <v>29.559000000000001</v>
      </c>
      <c r="S620" s="4">
        <v>4</v>
      </c>
    </row>
    <row r="621" spans="1:19" x14ac:dyDescent="0.25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 s="2">
        <v>43.46</v>
      </c>
      <c r="H621">
        <v>6</v>
      </c>
      <c r="I621" s="2">
        <v>13.038</v>
      </c>
      <c r="J621" s="2">
        <v>273.798</v>
      </c>
      <c r="K621" s="1">
        <v>43503</v>
      </c>
      <c r="L621">
        <f t="shared" si="18"/>
        <v>7</v>
      </c>
      <c r="M621" t="str">
        <f t="shared" si="19"/>
        <v>Thursday</v>
      </c>
      <c r="N621" s="13">
        <v>0.74652777777777779</v>
      </c>
      <c r="O621" t="s">
        <v>23</v>
      </c>
      <c r="P621" s="2">
        <v>260.76</v>
      </c>
      <c r="Q621" s="3">
        <v>4.7600000000000003E-2</v>
      </c>
      <c r="R621" s="2">
        <v>13.038</v>
      </c>
      <c r="S621" s="4">
        <v>8.5</v>
      </c>
    </row>
    <row r="622" spans="1:19" x14ac:dyDescent="0.25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 s="2">
        <v>71.680000000000007</v>
      </c>
      <c r="H622">
        <v>3</v>
      </c>
      <c r="I622" s="2">
        <v>10.752000000000001</v>
      </c>
      <c r="J622" s="2">
        <v>225.792</v>
      </c>
      <c r="K622" s="1">
        <v>43552</v>
      </c>
      <c r="L622">
        <f t="shared" si="18"/>
        <v>28</v>
      </c>
      <c r="M622" t="str">
        <f t="shared" si="19"/>
        <v>Thursday</v>
      </c>
      <c r="N622" s="13">
        <v>0.64583333333333337</v>
      </c>
      <c r="O622" t="s">
        <v>33</v>
      </c>
      <c r="P622" s="2">
        <v>215.04</v>
      </c>
      <c r="Q622" s="3">
        <v>4.7600000000000003E-2</v>
      </c>
      <c r="R622" s="2">
        <v>10.752000000000001</v>
      </c>
      <c r="S622" s="4">
        <v>9.1999999999999993</v>
      </c>
    </row>
    <row r="623" spans="1:19" x14ac:dyDescent="0.25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 s="2">
        <v>91.61</v>
      </c>
      <c r="H623">
        <v>1</v>
      </c>
      <c r="I623" s="2">
        <v>4.5804999999999998</v>
      </c>
      <c r="J623" s="2">
        <v>96.1905</v>
      </c>
      <c r="K623" s="1">
        <v>43544</v>
      </c>
      <c r="L623">
        <f t="shared" si="18"/>
        <v>20</v>
      </c>
      <c r="M623" t="str">
        <f t="shared" si="19"/>
        <v>Wednesday</v>
      </c>
      <c r="N623" s="13">
        <v>0.82222222222222219</v>
      </c>
      <c r="O623" t="s">
        <v>29</v>
      </c>
      <c r="P623" s="2">
        <v>91.61</v>
      </c>
      <c r="Q623" s="3">
        <v>4.7600000000000003E-2</v>
      </c>
      <c r="R623" s="2">
        <v>4.5804999999999998</v>
      </c>
      <c r="S623" s="4">
        <v>9.8000000000000007</v>
      </c>
    </row>
    <row r="624" spans="1:19" x14ac:dyDescent="0.25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 s="2">
        <v>94.59</v>
      </c>
      <c r="H624">
        <v>7</v>
      </c>
      <c r="I624" s="2">
        <v>33.106499999999997</v>
      </c>
      <c r="J624" s="2">
        <v>695.23649999999998</v>
      </c>
      <c r="K624" s="1">
        <v>43482</v>
      </c>
      <c r="L624">
        <f t="shared" si="18"/>
        <v>17</v>
      </c>
      <c r="M624" t="str">
        <f t="shared" si="19"/>
        <v>Thursday</v>
      </c>
      <c r="N624" s="13">
        <v>0.64375000000000004</v>
      </c>
      <c r="O624" t="s">
        <v>33</v>
      </c>
      <c r="P624" s="2">
        <v>662.13</v>
      </c>
      <c r="Q624" s="3">
        <v>4.7600000000000003E-2</v>
      </c>
      <c r="R624" s="2">
        <v>33.106499999999997</v>
      </c>
      <c r="S624" s="4">
        <v>4.9000000000000004</v>
      </c>
    </row>
    <row r="625" spans="1:19" x14ac:dyDescent="0.25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 s="2">
        <v>83.25</v>
      </c>
      <c r="H625">
        <v>10</v>
      </c>
      <c r="I625" s="2">
        <v>41.625</v>
      </c>
      <c r="J625" s="2">
        <v>874.125</v>
      </c>
      <c r="K625" s="1">
        <v>43477</v>
      </c>
      <c r="L625">
        <f t="shared" si="18"/>
        <v>12</v>
      </c>
      <c r="M625" t="str">
        <f t="shared" si="19"/>
        <v>Saturday</v>
      </c>
      <c r="N625" s="13">
        <v>0.47569444444444442</v>
      </c>
      <c r="O625" t="s">
        <v>33</v>
      </c>
      <c r="P625" s="2">
        <v>832.5</v>
      </c>
      <c r="Q625" s="3">
        <v>4.7600000000000003E-2</v>
      </c>
      <c r="R625" s="2">
        <v>41.625</v>
      </c>
      <c r="S625" s="4">
        <v>4.4000000000000004</v>
      </c>
    </row>
    <row r="626" spans="1:19" x14ac:dyDescent="0.25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 s="2">
        <v>91.35</v>
      </c>
      <c r="H626">
        <v>1</v>
      </c>
      <c r="I626" s="2">
        <v>4.5674999999999999</v>
      </c>
      <c r="J626" s="2">
        <v>95.917500000000004</v>
      </c>
      <c r="K626" s="1">
        <v>43512</v>
      </c>
      <c r="L626">
        <f t="shared" si="18"/>
        <v>16</v>
      </c>
      <c r="M626" t="str">
        <f t="shared" si="19"/>
        <v>Saturday</v>
      </c>
      <c r="N626" s="13">
        <v>0.65416666666666667</v>
      </c>
      <c r="O626" t="s">
        <v>29</v>
      </c>
      <c r="P626" s="2">
        <v>91.35</v>
      </c>
      <c r="Q626" s="3">
        <v>4.7600000000000003E-2</v>
      </c>
      <c r="R626" s="2">
        <v>4.5674999999999999</v>
      </c>
      <c r="S626" s="4">
        <v>6.8</v>
      </c>
    </row>
    <row r="627" spans="1:19" x14ac:dyDescent="0.25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 s="2">
        <v>78.88</v>
      </c>
      <c r="H627">
        <v>2</v>
      </c>
      <c r="I627" s="2">
        <v>7.8879999999999999</v>
      </c>
      <c r="J627" s="2">
        <v>165.648</v>
      </c>
      <c r="K627" s="1">
        <v>43491</v>
      </c>
      <c r="L627">
        <f t="shared" si="18"/>
        <v>26</v>
      </c>
      <c r="M627" t="str">
        <f t="shared" si="19"/>
        <v>Saturday</v>
      </c>
      <c r="N627" s="13">
        <v>0.6694444444444444</v>
      </c>
      <c r="O627" t="s">
        <v>29</v>
      </c>
      <c r="P627" s="2">
        <v>157.76</v>
      </c>
      <c r="Q627" s="3">
        <v>4.7600000000000003E-2</v>
      </c>
      <c r="R627" s="2">
        <v>7.8879999999999999</v>
      </c>
      <c r="S627" s="4">
        <v>9.1</v>
      </c>
    </row>
    <row r="628" spans="1:19" x14ac:dyDescent="0.25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 s="2">
        <v>60.87</v>
      </c>
      <c r="H628">
        <v>2</v>
      </c>
      <c r="I628" s="2">
        <v>6.0869999999999997</v>
      </c>
      <c r="J628" s="2">
        <v>127.827</v>
      </c>
      <c r="K628" s="1">
        <v>43533</v>
      </c>
      <c r="L628">
        <f t="shared" si="18"/>
        <v>9</v>
      </c>
      <c r="M628" t="str">
        <f t="shared" si="19"/>
        <v>Saturday</v>
      </c>
      <c r="N628" s="13">
        <v>0.52569444444444446</v>
      </c>
      <c r="O628" t="s">
        <v>23</v>
      </c>
      <c r="P628" s="2">
        <v>121.74</v>
      </c>
      <c r="Q628" s="3">
        <v>4.7600000000000003E-2</v>
      </c>
      <c r="R628" s="2">
        <v>6.0869999999999997</v>
      </c>
      <c r="S628" s="4">
        <v>8.6999999999999993</v>
      </c>
    </row>
    <row r="629" spans="1:19" x14ac:dyDescent="0.25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 s="2">
        <v>82.58</v>
      </c>
      <c r="H629">
        <v>10</v>
      </c>
      <c r="I629" s="2">
        <v>41.29</v>
      </c>
      <c r="J629" s="2">
        <v>867.09</v>
      </c>
      <c r="K629" s="1">
        <v>43538</v>
      </c>
      <c r="L629">
        <f t="shared" si="18"/>
        <v>14</v>
      </c>
      <c r="M629" t="str">
        <f t="shared" si="19"/>
        <v>Thursday</v>
      </c>
      <c r="N629" s="13">
        <v>0.6118055555555556</v>
      </c>
      <c r="O629" t="s">
        <v>29</v>
      </c>
      <c r="P629" s="2">
        <v>825.8</v>
      </c>
      <c r="Q629" s="3">
        <v>4.7600000000000003E-2</v>
      </c>
      <c r="R629" s="2">
        <v>41.29</v>
      </c>
      <c r="S629" s="4">
        <v>5</v>
      </c>
    </row>
    <row r="630" spans="1:19" x14ac:dyDescent="0.25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 s="2">
        <v>53.3</v>
      </c>
      <c r="H630">
        <v>3</v>
      </c>
      <c r="I630" s="2">
        <v>7.9950000000000001</v>
      </c>
      <c r="J630" s="2">
        <v>167.89500000000001</v>
      </c>
      <c r="K630" s="1">
        <v>43490</v>
      </c>
      <c r="L630">
        <f t="shared" si="18"/>
        <v>25</v>
      </c>
      <c r="M630" t="str">
        <f t="shared" si="19"/>
        <v>Friday</v>
      </c>
      <c r="N630" s="13">
        <v>0.59652777777777777</v>
      </c>
      <c r="O630" t="s">
        <v>23</v>
      </c>
      <c r="P630" s="2">
        <v>159.9</v>
      </c>
      <c r="Q630" s="3">
        <v>4.7600000000000003E-2</v>
      </c>
      <c r="R630" s="2">
        <v>7.9950000000000001</v>
      </c>
      <c r="S630" s="4">
        <v>7.5</v>
      </c>
    </row>
    <row r="631" spans="1:19" x14ac:dyDescent="0.25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 s="2">
        <v>12.09</v>
      </c>
      <c r="H631">
        <v>1</v>
      </c>
      <c r="I631" s="2">
        <v>0.60450000000000004</v>
      </c>
      <c r="J631" s="2">
        <v>12.6945</v>
      </c>
      <c r="K631" s="1">
        <v>43491</v>
      </c>
      <c r="L631">
        <f t="shared" si="18"/>
        <v>26</v>
      </c>
      <c r="M631" t="str">
        <f t="shared" si="19"/>
        <v>Saturday</v>
      </c>
      <c r="N631" s="13">
        <v>0.7631944444444444</v>
      </c>
      <c r="O631" t="s">
        <v>33</v>
      </c>
      <c r="P631" s="2">
        <v>12.09</v>
      </c>
      <c r="Q631" s="3">
        <v>4.7600000000000003E-2</v>
      </c>
      <c r="R631" s="2">
        <v>0.60450000000000004</v>
      </c>
      <c r="S631" s="4">
        <v>8.1999999999999993</v>
      </c>
    </row>
    <row r="632" spans="1:19" x14ac:dyDescent="0.25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 s="2">
        <v>64.19</v>
      </c>
      <c r="H632">
        <v>10</v>
      </c>
      <c r="I632" s="2">
        <v>32.094999999999999</v>
      </c>
      <c r="J632" s="2">
        <v>673.995</v>
      </c>
      <c r="K632" s="1">
        <v>43484</v>
      </c>
      <c r="L632">
        <f t="shared" si="18"/>
        <v>19</v>
      </c>
      <c r="M632" t="str">
        <f t="shared" si="19"/>
        <v>Saturday</v>
      </c>
      <c r="N632" s="13">
        <v>0.58888888888888891</v>
      </c>
      <c r="O632" t="s">
        <v>33</v>
      </c>
      <c r="P632" s="2">
        <v>641.9</v>
      </c>
      <c r="Q632" s="3">
        <v>4.7600000000000003E-2</v>
      </c>
      <c r="R632" s="2">
        <v>32.094999999999999</v>
      </c>
      <c r="S632" s="4">
        <v>6.7</v>
      </c>
    </row>
    <row r="633" spans="1:19" x14ac:dyDescent="0.25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 s="2">
        <v>78.31</v>
      </c>
      <c r="H633">
        <v>3</v>
      </c>
      <c r="I633" s="2">
        <v>11.746499999999999</v>
      </c>
      <c r="J633" s="2">
        <v>246.6765</v>
      </c>
      <c r="K633" s="1">
        <v>43529</v>
      </c>
      <c r="L633">
        <f t="shared" si="18"/>
        <v>5</v>
      </c>
      <c r="M633" t="str">
        <f t="shared" si="19"/>
        <v>Tuesday</v>
      </c>
      <c r="N633" s="13">
        <v>0.69305555555555554</v>
      </c>
      <c r="O633" t="s">
        <v>23</v>
      </c>
      <c r="P633" s="2">
        <v>234.93</v>
      </c>
      <c r="Q633" s="3">
        <v>4.7600000000000003E-2</v>
      </c>
      <c r="R633" s="2">
        <v>11.746499999999999</v>
      </c>
      <c r="S633" s="4">
        <v>5.4</v>
      </c>
    </row>
    <row r="634" spans="1:19" x14ac:dyDescent="0.25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 s="2">
        <v>83.77</v>
      </c>
      <c r="H634">
        <v>2</v>
      </c>
      <c r="I634" s="2">
        <v>8.3770000000000007</v>
      </c>
      <c r="J634" s="2">
        <v>175.917</v>
      </c>
      <c r="K634" s="1">
        <v>43480</v>
      </c>
      <c r="L634">
        <f t="shared" si="18"/>
        <v>15</v>
      </c>
      <c r="M634" t="str">
        <f t="shared" si="19"/>
        <v>Tuesday</v>
      </c>
      <c r="N634" s="13">
        <v>0.45416666666666666</v>
      </c>
      <c r="O634" t="s">
        <v>33</v>
      </c>
      <c r="P634" s="2">
        <v>167.54</v>
      </c>
      <c r="Q634" s="3">
        <v>4.7600000000000003E-2</v>
      </c>
      <c r="R634" s="2">
        <v>8.3770000000000007</v>
      </c>
      <c r="S634" s="4">
        <v>7</v>
      </c>
    </row>
    <row r="635" spans="1:19" x14ac:dyDescent="0.25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 s="2">
        <v>99.7</v>
      </c>
      <c r="H635">
        <v>3</v>
      </c>
      <c r="I635" s="2">
        <v>14.955</v>
      </c>
      <c r="J635" s="2">
        <v>314.05500000000001</v>
      </c>
      <c r="K635" s="1">
        <v>43542</v>
      </c>
      <c r="L635">
        <f t="shared" si="18"/>
        <v>18</v>
      </c>
      <c r="M635" t="str">
        <f t="shared" si="19"/>
        <v>Monday</v>
      </c>
      <c r="N635" s="13">
        <v>0.47847222222222224</v>
      </c>
      <c r="O635" t="s">
        <v>23</v>
      </c>
      <c r="P635" s="2">
        <v>299.10000000000002</v>
      </c>
      <c r="Q635" s="3">
        <v>4.7600000000000003E-2</v>
      </c>
      <c r="R635" s="2">
        <v>14.955</v>
      </c>
      <c r="S635" s="4">
        <v>4.7</v>
      </c>
    </row>
    <row r="636" spans="1:19" x14ac:dyDescent="0.25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 s="2">
        <v>79.91</v>
      </c>
      <c r="H636">
        <v>3</v>
      </c>
      <c r="I636" s="2">
        <v>11.986499999999999</v>
      </c>
      <c r="J636" s="2">
        <v>251.7165</v>
      </c>
      <c r="K636" s="1">
        <v>43544</v>
      </c>
      <c r="L636">
        <f t="shared" si="18"/>
        <v>20</v>
      </c>
      <c r="M636" t="str">
        <f t="shared" si="19"/>
        <v>Wednesday</v>
      </c>
      <c r="N636" s="13">
        <v>0.81111111111111112</v>
      </c>
      <c r="O636" t="s">
        <v>33</v>
      </c>
      <c r="P636" s="2">
        <v>239.73</v>
      </c>
      <c r="Q636" s="3">
        <v>4.7600000000000003E-2</v>
      </c>
      <c r="R636" s="2">
        <v>11.986499999999999</v>
      </c>
      <c r="S636" s="4">
        <v>5</v>
      </c>
    </row>
    <row r="637" spans="1:19" x14ac:dyDescent="0.25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 s="2">
        <v>66.47</v>
      </c>
      <c r="H637">
        <v>10</v>
      </c>
      <c r="I637" s="2">
        <v>33.234999999999999</v>
      </c>
      <c r="J637" s="2">
        <v>697.93499999999995</v>
      </c>
      <c r="K637" s="1">
        <v>43480</v>
      </c>
      <c r="L637">
        <f t="shared" si="18"/>
        <v>15</v>
      </c>
      <c r="M637" t="str">
        <f t="shared" si="19"/>
        <v>Tuesday</v>
      </c>
      <c r="N637" s="13">
        <v>0.62569444444444444</v>
      </c>
      <c r="O637" t="s">
        <v>33</v>
      </c>
      <c r="P637" s="2">
        <v>664.7</v>
      </c>
      <c r="Q637" s="3">
        <v>4.7600000000000003E-2</v>
      </c>
      <c r="R637" s="2">
        <v>33.234999999999999</v>
      </c>
      <c r="S637" s="4">
        <v>5</v>
      </c>
    </row>
    <row r="638" spans="1:19" x14ac:dyDescent="0.25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 s="2">
        <v>28.95</v>
      </c>
      <c r="H638">
        <v>7</v>
      </c>
      <c r="I638" s="2">
        <v>10.1325</v>
      </c>
      <c r="J638" s="2">
        <v>212.7825</v>
      </c>
      <c r="K638" s="1">
        <v>43527</v>
      </c>
      <c r="L638">
        <f t="shared" si="18"/>
        <v>3</v>
      </c>
      <c r="M638" t="str">
        <f t="shared" si="19"/>
        <v>Sunday</v>
      </c>
      <c r="N638" s="13">
        <v>0.85486111111111107</v>
      </c>
      <c r="O638" t="s">
        <v>33</v>
      </c>
      <c r="P638" s="2">
        <v>202.65</v>
      </c>
      <c r="Q638" s="3">
        <v>4.7600000000000003E-2</v>
      </c>
      <c r="R638" s="2">
        <v>10.1325</v>
      </c>
      <c r="S638" s="4">
        <v>6</v>
      </c>
    </row>
    <row r="639" spans="1:19" x14ac:dyDescent="0.25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 s="2">
        <v>46.2</v>
      </c>
      <c r="H639">
        <v>1</v>
      </c>
      <c r="I639" s="2">
        <v>2.31</v>
      </c>
      <c r="J639" s="2">
        <v>48.51</v>
      </c>
      <c r="K639" s="1">
        <v>43543</v>
      </c>
      <c r="L639">
        <f t="shared" si="18"/>
        <v>19</v>
      </c>
      <c r="M639" t="str">
        <f t="shared" si="19"/>
        <v>Tuesday</v>
      </c>
      <c r="N639" s="13">
        <v>0.51111111111111107</v>
      </c>
      <c r="O639" t="s">
        <v>29</v>
      </c>
      <c r="P639" s="2">
        <v>46.2</v>
      </c>
      <c r="Q639" s="3">
        <v>4.7600000000000003E-2</v>
      </c>
      <c r="R639" s="2">
        <v>2.31</v>
      </c>
      <c r="S639" s="4">
        <v>6.3</v>
      </c>
    </row>
    <row r="640" spans="1:19" x14ac:dyDescent="0.25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 s="2">
        <v>17.63</v>
      </c>
      <c r="H640">
        <v>5</v>
      </c>
      <c r="I640" s="2">
        <v>4.4074999999999998</v>
      </c>
      <c r="J640" s="2">
        <v>92.557500000000005</v>
      </c>
      <c r="K640" s="1">
        <v>43532</v>
      </c>
      <c r="L640">
        <f t="shared" si="18"/>
        <v>8</v>
      </c>
      <c r="M640" t="str">
        <f t="shared" si="19"/>
        <v>Friday</v>
      </c>
      <c r="N640" s="13">
        <v>0.64375000000000004</v>
      </c>
      <c r="O640" t="s">
        <v>29</v>
      </c>
      <c r="P640" s="2">
        <v>88.15</v>
      </c>
      <c r="Q640" s="3">
        <v>4.7600000000000003E-2</v>
      </c>
      <c r="R640" s="2">
        <v>4.4074999999999998</v>
      </c>
      <c r="S640" s="4">
        <v>8.5</v>
      </c>
    </row>
    <row r="641" spans="1:19" x14ac:dyDescent="0.25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 s="2">
        <v>52.42</v>
      </c>
      <c r="H641">
        <v>3</v>
      </c>
      <c r="I641" s="2">
        <v>7.8630000000000004</v>
      </c>
      <c r="J641" s="2">
        <v>165.12299999999999</v>
      </c>
      <c r="K641" s="1">
        <v>43523</v>
      </c>
      <c r="L641">
        <f t="shared" si="18"/>
        <v>27</v>
      </c>
      <c r="M641" t="str">
        <f t="shared" si="19"/>
        <v>Wednesday</v>
      </c>
      <c r="N641" s="13">
        <v>0.73333333333333328</v>
      </c>
      <c r="O641" t="s">
        <v>23</v>
      </c>
      <c r="P641" s="2">
        <v>157.26</v>
      </c>
      <c r="Q641" s="3">
        <v>4.7600000000000003E-2</v>
      </c>
      <c r="R641" s="2">
        <v>7.8630000000000004</v>
      </c>
      <c r="S641" s="4">
        <v>7.5</v>
      </c>
    </row>
    <row r="642" spans="1:19" x14ac:dyDescent="0.25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 s="2">
        <v>98.79</v>
      </c>
      <c r="H642">
        <v>3</v>
      </c>
      <c r="I642" s="2">
        <v>14.8185</v>
      </c>
      <c r="J642" s="2">
        <v>311.18849999999998</v>
      </c>
      <c r="K642" s="1">
        <v>43519</v>
      </c>
      <c r="L642">
        <f t="shared" si="18"/>
        <v>23</v>
      </c>
      <c r="M642" t="str">
        <f t="shared" si="19"/>
        <v>Saturday</v>
      </c>
      <c r="N642" s="13">
        <v>0.83333333333333337</v>
      </c>
      <c r="O642" t="s">
        <v>23</v>
      </c>
      <c r="P642" s="2">
        <v>296.37</v>
      </c>
      <c r="Q642" s="3">
        <v>4.7600000000000003E-2</v>
      </c>
      <c r="R642" s="2">
        <v>14.8185</v>
      </c>
      <c r="S642" s="4">
        <v>6.4</v>
      </c>
    </row>
    <row r="643" spans="1:19" x14ac:dyDescent="0.25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 s="2">
        <v>88.55</v>
      </c>
      <c r="H643">
        <v>8</v>
      </c>
      <c r="I643" s="2">
        <v>35.42</v>
      </c>
      <c r="J643" s="2">
        <v>743.82</v>
      </c>
      <c r="K643" s="1">
        <v>43543</v>
      </c>
      <c r="L643">
        <f t="shared" ref="L643:L706" si="20">DAY(K643)</f>
        <v>19</v>
      </c>
      <c r="M643" t="str">
        <f t="shared" ref="M643:M706" si="21">TEXT(K643, "[$-0809]dddd")</f>
        <v>Tuesday</v>
      </c>
      <c r="N643" s="13">
        <v>0.64513888888888893</v>
      </c>
      <c r="O643" t="s">
        <v>23</v>
      </c>
      <c r="P643" s="2">
        <v>708.4</v>
      </c>
      <c r="Q643" s="3">
        <v>4.7600000000000003E-2</v>
      </c>
      <c r="R643" s="2">
        <v>35.42</v>
      </c>
      <c r="S643" s="4">
        <v>4.7</v>
      </c>
    </row>
    <row r="644" spans="1:19" x14ac:dyDescent="0.25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 s="2">
        <v>55.67</v>
      </c>
      <c r="H644">
        <v>2</v>
      </c>
      <c r="I644" s="2">
        <v>5.5670000000000002</v>
      </c>
      <c r="J644" s="2">
        <v>116.907</v>
      </c>
      <c r="K644" s="1">
        <v>43551</v>
      </c>
      <c r="L644">
        <f t="shared" si="20"/>
        <v>27</v>
      </c>
      <c r="M644" t="str">
        <f t="shared" si="21"/>
        <v>Wednesday</v>
      </c>
      <c r="N644" s="13">
        <v>0.63055555555555554</v>
      </c>
      <c r="O644" t="s">
        <v>23</v>
      </c>
      <c r="P644" s="2">
        <v>111.34</v>
      </c>
      <c r="Q644" s="3">
        <v>4.7600000000000003E-2</v>
      </c>
      <c r="R644" s="2">
        <v>5.5670000000000002</v>
      </c>
      <c r="S644" s="4">
        <v>6</v>
      </c>
    </row>
    <row r="645" spans="1:19" x14ac:dyDescent="0.25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 s="2">
        <v>72.52</v>
      </c>
      <c r="H645">
        <v>8</v>
      </c>
      <c r="I645" s="2">
        <v>29.007999999999999</v>
      </c>
      <c r="J645" s="2">
        <v>609.16800000000001</v>
      </c>
      <c r="K645" s="1">
        <v>43554</v>
      </c>
      <c r="L645">
        <f t="shared" si="20"/>
        <v>30</v>
      </c>
      <c r="M645" t="str">
        <f t="shared" si="21"/>
        <v>Saturday</v>
      </c>
      <c r="N645" s="13">
        <v>0.80972222222222223</v>
      </c>
      <c r="O645" t="s">
        <v>33</v>
      </c>
      <c r="P645" s="2">
        <v>580.16</v>
      </c>
      <c r="Q645" s="3">
        <v>4.7600000000000003E-2</v>
      </c>
      <c r="R645" s="2">
        <v>29.007999999999999</v>
      </c>
      <c r="S645" s="4">
        <v>4</v>
      </c>
    </row>
    <row r="646" spans="1:19" x14ac:dyDescent="0.25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 s="2">
        <v>12.05</v>
      </c>
      <c r="H646">
        <v>5</v>
      </c>
      <c r="I646" s="2">
        <v>3.0125000000000002</v>
      </c>
      <c r="J646" s="2">
        <v>63.262500000000003</v>
      </c>
      <c r="K646" s="1">
        <v>43512</v>
      </c>
      <c r="L646">
        <f t="shared" si="20"/>
        <v>16</v>
      </c>
      <c r="M646" t="str">
        <f t="shared" si="21"/>
        <v>Saturday</v>
      </c>
      <c r="N646" s="13">
        <v>0.66180555555555554</v>
      </c>
      <c r="O646" t="s">
        <v>23</v>
      </c>
      <c r="P646" s="2">
        <v>60.25</v>
      </c>
      <c r="Q646" s="3">
        <v>4.7600000000000003E-2</v>
      </c>
      <c r="R646" s="2">
        <v>3.0125000000000002</v>
      </c>
      <c r="S646" s="4">
        <v>5.5</v>
      </c>
    </row>
    <row r="647" spans="1:19" x14ac:dyDescent="0.25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 s="2">
        <v>19.36</v>
      </c>
      <c r="H647">
        <v>9</v>
      </c>
      <c r="I647" s="2">
        <v>8.7119999999999997</v>
      </c>
      <c r="J647" s="2">
        <v>182.952</v>
      </c>
      <c r="K647" s="1">
        <v>43483</v>
      </c>
      <c r="L647">
        <f t="shared" si="20"/>
        <v>18</v>
      </c>
      <c r="M647" t="str">
        <f t="shared" si="21"/>
        <v>Friday</v>
      </c>
      <c r="N647" s="13">
        <v>0.77986111111111112</v>
      </c>
      <c r="O647" t="s">
        <v>23</v>
      </c>
      <c r="P647" s="2">
        <v>174.24</v>
      </c>
      <c r="Q647" s="3">
        <v>4.7600000000000003E-2</v>
      </c>
      <c r="R647" s="2">
        <v>8.7119999999999997</v>
      </c>
      <c r="S647" s="4">
        <v>8.6999999999999993</v>
      </c>
    </row>
    <row r="648" spans="1:19" x14ac:dyDescent="0.25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 s="2">
        <v>70.209999999999994</v>
      </c>
      <c r="H648">
        <v>6</v>
      </c>
      <c r="I648" s="2">
        <v>21.062999999999999</v>
      </c>
      <c r="J648" s="2">
        <v>442.32299999999998</v>
      </c>
      <c r="K648" s="1">
        <v>43554</v>
      </c>
      <c r="L648">
        <f t="shared" si="20"/>
        <v>30</v>
      </c>
      <c r="M648" t="str">
        <f t="shared" si="21"/>
        <v>Saturday</v>
      </c>
      <c r="N648" s="13">
        <v>0.62361111111111112</v>
      </c>
      <c r="O648" t="s">
        <v>29</v>
      </c>
      <c r="P648" s="2">
        <v>421.26</v>
      </c>
      <c r="Q648" s="3">
        <v>4.7600000000000003E-2</v>
      </c>
      <c r="R648" s="2">
        <v>21.062999999999999</v>
      </c>
      <c r="S648" s="4">
        <v>7.4</v>
      </c>
    </row>
    <row r="649" spans="1:19" x14ac:dyDescent="0.25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 s="2">
        <v>33.630000000000003</v>
      </c>
      <c r="H649">
        <v>1</v>
      </c>
      <c r="I649" s="2">
        <v>1.6815</v>
      </c>
      <c r="J649" s="2">
        <v>35.311500000000002</v>
      </c>
      <c r="K649" s="1">
        <v>43544</v>
      </c>
      <c r="L649">
        <f t="shared" si="20"/>
        <v>20</v>
      </c>
      <c r="M649" t="str">
        <f t="shared" si="21"/>
        <v>Wednesday</v>
      </c>
      <c r="N649" s="13">
        <v>0.82986111111111116</v>
      </c>
      <c r="O649" t="s">
        <v>29</v>
      </c>
      <c r="P649" s="2">
        <v>33.630000000000003</v>
      </c>
      <c r="Q649" s="3">
        <v>4.7600000000000003E-2</v>
      </c>
      <c r="R649" s="2">
        <v>1.6815</v>
      </c>
      <c r="S649" s="4">
        <v>5.6</v>
      </c>
    </row>
    <row r="650" spans="1:19" x14ac:dyDescent="0.25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 s="2">
        <v>15.49</v>
      </c>
      <c r="H650">
        <v>2</v>
      </c>
      <c r="I650" s="2">
        <v>1.5489999999999999</v>
      </c>
      <c r="J650" s="2">
        <v>32.529000000000003</v>
      </c>
      <c r="K650" s="1">
        <v>43481</v>
      </c>
      <c r="L650">
        <f t="shared" si="20"/>
        <v>16</v>
      </c>
      <c r="M650" t="str">
        <f t="shared" si="21"/>
        <v>Wednesday</v>
      </c>
      <c r="N650" s="13">
        <v>0.63194444444444442</v>
      </c>
      <c r="O650" t="s">
        <v>29</v>
      </c>
      <c r="P650" s="2">
        <v>30.98</v>
      </c>
      <c r="Q650" s="3">
        <v>4.7600000000000003E-2</v>
      </c>
      <c r="R650" s="2">
        <v>1.5489999999999999</v>
      </c>
      <c r="S650" s="4">
        <v>6.3</v>
      </c>
    </row>
    <row r="651" spans="1:19" x14ac:dyDescent="0.25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 s="2">
        <v>24.74</v>
      </c>
      <c r="H651">
        <v>10</v>
      </c>
      <c r="I651" s="2">
        <v>12.37</v>
      </c>
      <c r="J651" s="2">
        <v>259.77</v>
      </c>
      <c r="K651" s="1">
        <v>43520</v>
      </c>
      <c r="L651">
        <f t="shared" si="20"/>
        <v>24</v>
      </c>
      <c r="M651" t="str">
        <f t="shared" si="21"/>
        <v>Sunday</v>
      </c>
      <c r="N651" s="13">
        <v>0.69722222222222219</v>
      </c>
      <c r="O651" t="s">
        <v>29</v>
      </c>
      <c r="P651" s="2">
        <v>247.4</v>
      </c>
      <c r="Q651" s="3">
        <v>4.7600000000000003E-2</v>
      </c>
      <c r="R651" s="2">
        <v>12.37</v>
      </c>
      <c r="S651" s="4">
        <v>7.1</v>
      </c>
    </row>
    <row r="652" spans="1:19" x14ac:dyDescent="0.25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 s="2">
        <v>75.66</v>
      </c>
      <c r="H652">
        <v>5</v>
      </c>
      <c r="I652" s="2">
        <v>18.914999999999999</v>
      </c>
      <c r="J652" s="2">
        <v>397.21499999999997</v>
      </c>
      <c r="K652" s="1">
        <v>43480</v>
      </c>
      <c r="L652">
        <f t="shared" si="20"/>
        <v>15</v>
      </c>
      <c r="M652" t="str">
        <f t="shared" si="21"/>
        <v>Tuesday</v>
      </c>
      <c r="N652" s="13">
        <v>0.76527777777777772</v>
      </c>
      <c r="O652" t="s">
        <v>23</v>
      </c>
      <c r="P652" s="2">
        <v>378.3</v>
      </c>
      <c r="Q652" s="3">
        <v>4.7600000000000003E-2</v>
      </c>
      <c r="R652" s="2">
        <v>18.914999999999999</v>
      </c>
      <c r="S652" s="4">
        <v>7.8</v>
      </c>
    </row>
    <row r="653" spans="1:19" x14ac:dyDescent="0.25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 s="2">
        <v>55.81</v>
      </c>
      <c r="H653">
        <v>6</v>
      </c>
      <c r="I653" s="2">
        <v>16.742999999999999</v>
      </c>
      <c r="J653" s="2">
        <v>351.60300000000001</v>
      </c>
      <c r="K653" s="1">
        <v>43487</v>
      </c>
      <c r="L653">
        <f t="shared" si="20"/>
        <v>22</v>
      </c>
      <c r="M653" t="str">
        <f t="shared" si="21"/>
        <v>Tuesday</v>
      </c>
      <c r="N653" s="13">
        <v>0.49444444444444446</v>
      </c>
      <c r="O653" t="s">
        <v>29</v>
      </c>
      <c r="P653" s="2">
        <v>334.86</v>
      </c>
      <c r="Q653" s="3">
        <v>4.7600000000000003E-2</v>
      </c>
      <c r="R653" s="2">
        <v>16.742999999999999</v>
      </c>
      <c r="S653" s="4">
        <v>9.9</v>
      </c>
    </row>
    <row r="654" spans="1:19" x14ac:dyDescent="0.25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 s="2">
        <v>72.78</v>
      </c>
      <c r="H654">
        <v>10</v>
      </c>
      <c r="I654" s="2">
        <v>36.39</v>
      </c>
      <c r="J654" s="2">
        <v>764.19</v>
      </c>
      <c r="K654" s="1">
        <v>43499</v>
      </c>
      <c r="L654">
        <f t="shared" si="20"/>
        <v>3</v>
      </c>
      <c r="M654" t="str">
        <f t="shared" si="21"/>
        <v>Sunday</v>
      </c>
      <c r="N654" s="13">
        <v>0.72499999999999998</v>
      </c>
      <c r="O654" t="s">
        <v>29</v>
      </c>
      <c r="P654" s="2">
        <v>727.8</v>
      </c>
      <c r="Q654" s="3">
        <v>4.7600000000000003E-2</v>
      </c>
      <c r="R654" s="2">
        <v>36.39</v>
      </c>
      <c r="S654" s="4">
        <v>7.3</v>
      </c>
    </row>
    <row r="655" spans="1:19" x14ac:dyDescent="0.25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 s="2">
        <v>37.32</v>
      </c>
      <c r="H655">
        <v>9</v>
      </c>
      <c r="I655" s="2">
        <v>16.794</v>
      </c>
      <c r="J655" s="2">
        <v>352.67399999999998</v>
      </c>
      <c r="K655" s="1">
        <v>43530</v>
      </c>
      <c r="L655">
        <f t="shared" si="20"/>
        <v>6</v>
      </c>
      <c r="M655" t="str">
        <f t="shared" si="21"/>
        <v>Wednesday</v>
      </c>
      <c r="N655" s="13">
        <v>0.64652777777777781</v>
      </c>
      <c r="O655" t="s">
        <v>23</v>
      </c>
      <c r="P655" s="2">
        <v>335.88</v>
      </c>
      <c r="Q655" s="3">
        <v>4.7600000000000003E-2</v>
      </c>
      <c r="R655" s="2">
        <v>16.794</v>
      </c>
      <c r="S655" s="4">
        <v>5.0999999999999996</v>
      </c>
    </row>
    <row r="656" spans="1:19" x14ac:dyDescent="0.25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 s="2">
        <v>60.18</v>
      </c>
      <c r="H656">
        <v>4</v>
      </c>
      <c r="I656" s="2">
        <v>12.036</v>
      </c>
      <c r="J656" s="2">
        <v>252.756</v>
      </c>
      <c r="K656" s="1">
        <v>43512</v>
      </c>
      <c r="L656">
        <f t="shared" si="20"/>
        <v>16</v>
      </c>
      <c r="M656" t="str">
        <f t="shared" si="21"/>
        <v>Saturday</v>
      </c>
      <c r="N656" s="13">
        <v>0.75277777777777777</v>
      </c>
      <c r="O656" t="s">
        <v>33</v>
      </c>
      <c r="P656" s="2">
        <v>240.72</v>
      </c>
      <c r="Q656" s="3">
        <v>4.7600000000000003E-2</v>
      </c>
      <c r="R656" s="2">
        <v>12.036</v>
      </c>
      <c r="S656" s="4">
        <v>9.4</v>
      </c>
    </row>
    <row r="657" spans="1:19" x14ac:dyDescent="0.25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 s="2">
        <v>15.69</v>
      </c>
      <c r="H657">
        <v>3</v>
      </c>
      <c r="I657" s="2">
        <v>2.3534999999999999</v>
      </c>
      <c r="J657" s="2">
        <v>49.423499999999997</v>
      </c>
      <c r="K657" s="1">
        <v>43538</v>
      </c>
      <c r="L657">
        <f t="shared" si="20"/>
        <v>14</v>
      </c>
      <c r="M657" t="str">
        <f t="shared" si="21"/>
        <v>Thursday</v>
      </c>
      <c r="N657" s="13">
        <v>0.59236111111111112</v>
      </c>
      <c r="O657" t="s">
        <v>33</v>
      </c>
      <c r="P657" s="2">
        <v>47.07</v>
      </c>
      <c r="Q657" s="3">
        <v>4.7600000000000003E-2</v>
      </c>
      <c r="R657" s="2">
        <v>2.3534999999999999</v>
      </c>
      <c r="S657" s="4">
        <v>5.8</v>
      </c>
    </row>
    <row r="658" spans="1:19" x14ac:dyDescent="0.25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 s="2">
        <v>99.69</v>
      </c>
      <c r="H658">
        <v>1</v>
      </c>
      <c r="I658" s="2">
        <v>4.9844999999999997</v>
      </c>
      <c r="J658" s="2">
        <v>104.67449999999999</v>
      </c>
      <c r="K658" s="1">
        <v>43523</v>
      </c>
      <c r="L658">
        <f t="shared" si="20"/>
        <v>27</v>
      </c>
      <c r="M658" t="str">
        <f t="shared" si="21"/>
        <v>Wednesday</v>
      </c>
      <c r="N658" s="13">
        <v>0.43263888888888891</v>
      </c>
      <c r="O658" t="s">
        <v>33</v>
      </c>
      <c r="P658" s="2">
        <v>99.69</v>
      </c>
      <c r="Q658" s="3">
        <v>4.7600000000000003E-2</v>
      </c>
      <c r="R658" s="2">
        <v>4.9844999999999997</v>
      </c>
      <c r="S658" s="4">
        <v>8</v>
      </c>
    </row>
    <row r="659" spans="1:19" x14ac:dyDescent="0.25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 s="2">
        <v>88.15</v>
      </c>
      <c r="H659">
        <v>3</v>
      </c>
      <c r="I659" s="2">
        <v>13.2225</v>
      </c>
      <c r="J659" s="2">
        <v>277.67250000000001</v>
      </c>
      <c r="K659" s="1">
        <v>43483</v>
      </c>
      <c r="L659">
        <f t="shared" si="20"/>
        <v>18</v>
      </c>
      <c r="M659" t="str">
        <f t="shared" si="21"/>
        <v>Friday</v>
      </c>
      <c r="N659" s="13">
        <v>0.42430555555555555</v>
      </c>
      <c r="O659" t="s">
        <v>23</v>
      </c>
      <c r="P659" s="2">
        <v>264.45</v>
      </c>
      <c r="Q659" s="3">
        <v>4.7600000000000003E-2</v>
      </c>
      <c r="R659" s="2">
        <v>13.2225</v>
      </c>
      <c r="S659" s="4">
        <v>7.9</v>
      </c>
    </row>
    <row r="660" spans="1:19" x14ac:dyDescent="0.25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 s="2">
        <v>27.93</v>
      </c>
      <c r="H660">
        <v>5</v>
      </c>
      <c r="I660" s="2">
        <v>6.9824999999999999</v>
      </c>
      <c r="J660" s="2">
        <v>146.63249999999999</v>
      </c>
      <c r="K660" s="1">
        <v>43494</v>
      </c>
      <c r="L660">
        <f t="shared" si="20"/>
        <v>29</v>
      </c>
      <c r="M660" t="str">
        <f t="shared" si="21"/>
        <v>Tuesday</v>
      </c>
      <c r="N660" s="13">
        <v>0.65833333333333333</v>
      </c>
      <c r="O660" t="s">
        <v>29</v>
      </c>
      <c r="P660" s="2">
        <v>139.65</v>
      </c>
      <c r="Q660" s="3">
        <v>4.7600000000000003E-2</v>
      </c>
      <c r="R660" s="2">
        <v>6.9824999999999999</v>
      </c>
      <c r="S660" s="4">
        <v>5.9</v>
      </c>
    </row>
    <row r="661" spans="1:19" x14ac:dyDescent="0.25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 s="2">
        <v>55.45</v>
      </c>
      <c r="H661">
        <v>1</v>
      </c>
      <c r="I661" s="2">
        <v>2.7725</v>
      </c>
      <c r="J661" s="2">
        <v>58.222499999999997</v>
      </c>
      <c r="K661" s="1">
        <v>43522</v>
      </c>
      <c r="L661">
        <f t="shared" si="20"/>
        <v>26</v>
      </c>
      <c r="M661" t="str">
        <f t="shared" si="21"/>
        <v>Tuesday</v>
      </c>
      <c r="N661" s="13">
        <v>0.74027777777777781</v>
      </c>
      <c r="O661" t="s">
        <v>33</v>
      </c>
      <c r="P661" s="2">
        <v>55.45</v>
      </c>
      <c r="Q661" s="3">
        <v>4.7600000000000003E-2</v>
      </c>
      <c r="R661" s="2">
        <v>2.7725</v>
      </c>
      <c r="S661" s="4">
        <v>4.9000000000000004</v>
      </c>
    </row>
    <row r="662" spans="1:19" x14ac:dyDescent="0.25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 s="2">
        <v>42.97</v>
      </c>
      <c r="H662">
        <v>3</v>
      </c>
      <c r="I662" s="2">
        <v>6.4455</v>
      </c>
      <c r="J662" s="2">
        <v>135.35550000000001</v>
      </c>
      <c r="K662" s="1">
        <v>43499</v>
      </c>
      <c r="L662">
        <f t="shared" si="20"/>
        <v>3</v>
      </c>
      <c r="M662" t="str">
        <f t="shared" si="21"/>
        <v>Sunday</v>
      </c>
      <c r="N662" s="13">
        <v>0.49027777777777776</v>
      </c>
      <c r="O662" t="s">
        <v>29</v>
      </c>
      <c r="P662" s="2">
        <v>128.91</v>
      </c>
      <c r="Q662" s="3">
        <v>4.7600000000000003E-2</v>
      </c>
      <c r="R662" s="2">
        <v>6.4455</v>
      </c>
      <c r="S662" s="4">
        <v>9.3000000000000007</v>
      </c>
    </row>
    <row r="663" spans="1:19" x14ac:dyDescent="0.25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 s="2">
        <v>17.14</v>
      </c>
      <c r="H663">
        <v>7</v>
      </c>
      <c r="I663" s="2">
        <v>5.9989999999999997</v>
      </c>
      <c r="J663" s="2">
        <v>125.979</v>
      </c>
      <c r="K663" s="1">
        <v>43481</v>
      </c>
      <c r="L663">
        <f t="shared" si="20"/>
        <v>16</v>
      </c>
      <c r="M663" t="str">
        <f t="shared" si="21"/>
        <v>Wednesday</v>
      </c>
      <c r="N663" s="13">
        <v>0.50486111111111109</v>
      </c>
      <c r="O663" t="s">
        <v>33</v>
      </c>
      <c r="P663" s="2">
        <v>119.98</v>
      </c>
      <c r="Q663" s="3">
        <v>4.7600000000000003E-2</v>
      </c>
      <c r="R663" s="2">
        <v>5.9989999999999997</v>
      </c>
      <c r="S663" s="4">
        <v>7.9</v>
      </c>
    </row>
    <row r="664" spans="1:19" x14ac:dyDescent="0.25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 s="2">
        <v>58.75</v>
      </c>
      <c r="H664">
        <v>6</v>
      </c>
      <c r="I664" s="2">
        <v>17.625</v>
      </c>
      <c r="J664" s="2">
        <v>370.125</v>
      </c>
      <c r="K664" s="1">
        <v>43548</v>
      </c>
      <c r="L664">
        <f t="shared" si="20"/>
        <v>24</v>
      </c>
      <c r="M664" t="str">
        <f t="shared" si="21"/>
        <v>Sunday</v>
      </c>
      <c r="N664" s="13">
        <v>0.75972222222222219</v>
      </c>
      <c r="O664" t="s">
        <v>33</v>
      </c>
      <c r="P664" s="2">
        <v>352.5</v>
      </c>
      <c r="Q664" s="3">
        <v>4.7600000000000003E-2</v>
      </c>
      <c r="R664" s="2">
        <v>17.625</v>
      </c>
      <c r="S664" s="4">
        <v>5.9</v>
      </c>
    </row>
    <row r="665" spans="1:19" x14ac:dyDescent="0.25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 s="2">
        <v>87.1</v>
      </c>
      <c r="H665">
        <v>10</v>
      </c>
      <c r="I665" s="2">
        <v>43.55</v>
      </c>
      <c r="J665" s="2">
        <v>914.55</v>
      </c>
      <c r="K665" s="1">
        <v>43508</v>
      </c>
      <c r="L665">
        <f t="shared" si="20"/>
        <v>12</v>
      </c>
      <c r="M665" t="str">
        <f t="shared" si="21"/>
        <v>Tuesday</v>
      </c>
      <c r="N665" s="13">
        <v>0.61458333333333337</v>
      </c>
      <c r="O665" t="s">
        <v>33</v>
      </c>
      <c r="P665" s="2">
        <v>871</v>
      </c>
      <c r="Q665" s="3">
        <v>4.7600000000000003E-2</v>
      </c>
      <c r="R665" s="2">
        <v>43.55</v>
      </c>
      <c r="S665" s="4">
        <v>9.9</v>
      </c>
    </row>
    <row r="666" spans="1:19" x14ac:dyDescent="0.25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 s="2">
        <v>98.8</v>
      </c>
      <c r="H666">
        <v>2</v>
      </c>
      <c r="I666" s="2">
        <v>9.8800000000000008</v>
      </c>
      <c r="J666" s="2">
        <v>207.48</v>
      </c>
      <c r="K666" s="1">
        <v>43517</v>
      </c>
      <c r="L666">
        <f t="shared" si="20"/>
        <v>21</v>
      </c>
      <c r="M666" t="str">
        <f t="shared" si="21"/>
        <v>Thursday</v>
      </c>
      <c r="N666" s="13">
        <v>0.48541666666666666</v>
      </c>
      <c r="O666" t="s">
        <v>29</v>
      </c>
      <c r="P666" s="2">
        <v>197.6</v>
      </c>
      <c r="Q666" s="3">
        <v>4.7600000000000003E-2</v>
      </c>
      <c r="R666" s="2">
        <v>9.8800000000000008</v>
      </c>
      <c r="S666" s="4">
        <v>7.7</v>
      </c>
    </row>
    <row r="667" spans="1:19" x14ac:dyDescent="0.25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 s="2">
        <v>48.63</v>
      </c>
      <c r="H667">
        <v>4</v>
      </c>
      <c r="I667" s="2">
        <v>9.7260000000000009</v>
      </c>
      <c r="J667" s="2">
        <v>204.24600000000001</v>
      </c>
      <c r="K667" s="1">
        <v>43500</v>
      </c>
      <c r="L667">
        <f t="shared" si="20"/>
        <v>4</v>
      </c>
      <c r="M667" t="str">
        <f t="shared" si="21"/>
        <v>Monday</v>
      </c>
      <c r="N667" s="13">
        <v>0.65555555555555556</v>
      </c>
      <c r="O667" t="s">
        <v>23</v>
      </c>
      <c r="P667" s="2">
        <v>194.52</v>
      </c>
      <c r="Q667" s="3">
        <v>4.7600000000000003E-2</v>
      </c>
      <c r="R667" s="2">
        <v>9.7260000000000009</v>
      </c>
      <c r="S667" s="4">
        <v>7.6</v>
      </c>
    </row>
    <row r="668" spans="1:19" x14ac:dyDescent="0.25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 s="2">
        <v>57.74</v>
      </c>
      <c r="H668">
        <v>3</v>
      </c>
      <c r="I668" s="2">
        <v>8.6609999999999996</v>
      </c>
      <c r="J668" s="2">
        <v>181.881</v>
      </c>
      <c r="K668" s="1">
        <v>43516</v>
      </c>
      <c r="L668">
        <f t="shared" si="20"/>
        <v>20</v>
      </c>
      <c r="M668" t="str">
        <f t="shared" si="21"/>
        <v>Wednesday</v>
      </c>
      <c r="N668" s="13">
        <v>0.54583333333333328</v>
      </c>
      <c r="O668" t="s">
        <v>23</v>
      </c>
      <c r="P668" s="2">
        <v>173.22</v>
      </c>
      <c r="Q668" s="3">
        <v>4.7600000000000003E-2</v>
      </c>
      <c r="R668" s="2">
        <v>8.6609999999999996</v>
      </c>
      <c r="S668" s="4">
        <v>7.7</v>
      </c>
    </row>
    <row r="669" spans="1:19" x14ac:dyDescent="0.25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 s="2">
        <v>17.97</v>
      </c>
      <c r="H669">
        <v>4</v>
      </c>
      <c r="I669" s="2">
        <v>3.5939999999999999</v>
      </c>
      <c r="J669" s="2">
        <v>75.474000000000004</v>
      </c>
      <c r="K669" s="1">
        <v>43519</v>
      </c>
      <c r="L669">
        <f t="shared" si="20"/>
        <v>23</v>
      </c>
      <c r="M669" t="str">
        <f t="shared" si="21"/>
        <v>Saturday</v>
      </c>
      <c r="N669" s="13">
        <v>0.86319444444444449</v>
      </c>
      <c r="O669" t="s">
        <v>23</v>
      </c>
      <c r="P669" s="2">
        <v>71.88</v>
      </c>
      <c r="Q669" s="3">
        <v>4.7600000000000003E-2</v>
      </c>
      <c r="R669" s="2">
        <v>3.5939999999999999</v>
      </c>
      <c r="S669" s="4">
        <v>6.4</v>
      </c>
    </row>
    <row r="670" spans="1:19" x14ac:dyDescent="0.25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 s="2">
        <v>47.71</v>
      </c>
      <c r="H670">
        <v>6</v>
      </c>
      <c r="I670" s="2">
        <v>14.313000000000001</v>
      </c>
      <c r="J670" s="2">
        <v>300.57299999999998</v>
      </c>
      <c r="K670" s="1">
        <v>43512</v>
      </c>
      <c r="L670">
        <f t="shared" si="20"/>
        <v>16</v>
      </c>
      <c r="M670" t="str">
        <f t="shared" si="21"/>
        <v>Saturday</v>
      </c>
      <c r="N670" s="13">
        <v>0.59652777777777777</v>
      </c>
      <c r="O670" t="s">
        <v>23</v>
      </c>
      <c r="P670" s="2">
        <v>286.26</v>
      </c>
      <c r="Q670" s="3">
        <v>4.7600000000000003E-2</v>
      </c>
      <c r="R670" s="2">
        <v>14.313000000000001</v>
      </c>
      <c r="S670" s="4">
        <v>4.4000000000000004</v>
      </c>
    </row>
    <row r="671" spans="1:19" x14ac:dyDescent="0.25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 s="2">
        <v>40.619999999999997</v>
      </c>
      <c r="H671">
        <v>2</v>
      </c>
      <c r="I671" s="2">
        <v>4.0620000000000003</v>
      </c>
      <c r="J671" s="2">
        <v>85.302000000000007</v>
      </c>
      <c r="K671" s="1">
        <v>43482</v>
      </c>
      <c r="L671">
        <f t="shared" si="20"/>
        <v>17</v>
      </c>
      <c r="M671" t="str">
        <f t="shared" si="21"/>
        <v>Thursday</v>
      </c>
      <c r="N671" s="13">
        <v>0.41736111111111113</v>
      </c>
      <c r="O671" t="s">
        <v>33</v>
      </c>
      <c r="P671" s="2">
        <v>81.239999999999995</v>
      </c>
      <c r="Q671" s="3">
        <v>4.7600000000000003E-2</v>
      </c>
      <c r="R671" s="2">
        <v>4.0620000000000003</v>
      </c>
      <c r="S671" s="4">
        <v>4.0999999999999996</v>
      </c>
    </row>
    <row r="672" spans="1:19" x14ac:dyDescent="0.25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 s="2">
        <v>56.04</v>
      </c>
      <c r="H672">
        <v>10</v>
      </c>
      <c r="I672" s="2">
        <v>28.02</v>
      </c>
      <c r="J672" s="2">
        <v>588.41999999999996</v>
      </c>
      <c r="K672" s="1">
        <v>43479</v>
      </c>
      <c r="L672">
        <f t="shared" si="20"/>
        <v>14</v>
      </c>
      <c r="M672" t="str">
        <f t="shared" si="21"/>
        <v>Monday</v>
      </c>
      <c r="N672" s="13">
        <v>0.8125</v>
      </c>
      <c r="O672" t="s">
        <v>23</v>
      </c>
      <c r="P672" s="2">
        <v>560.4</v>
      </c>
      <c r="Q672" s="3">
        <v>4.7600000000000003E-2</v>
      </c>
      <c r="R672" s="2">
        <v>28.02</v>
      </c>
      <c r="S672" s="4">
        <v>4.4000000000000004</v>
      </c>
    </row>
    <row r="673" spans="1:19" x14ac:dyDescent="0.25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 s="2">
        <v>93.4</v>
      </c>
      <c r="H673">
        <v>2</v>
      </c>
      <c r="I673" s="2">
        <v>9.34</v>
      </c>
      <c r="J673" s="2">
        <v>196.14</v>
      </c>
      <c r="K673" s="1">
        <v>43554</v>
      </c>
      <c r="L673">
        <f t="shared" si="20"/>
        <v>30</v>
      </c>
      <c r="M673" t="str">
        <f t="shared" si="21"/>
        <v>Saturday</v>
      </c>
      <c r="N673" s="13">
        <v>0.69027777777777777</v>
      </c>
      <c r="O673" t="s">
        <v>29</v>
      </c>
      <c r="P673" s="2">
        <v>186.8</v>
      </c>
      <c r="Q673" s="3">
        <v>4.7600000000000003E-2</v>
      </c>
      <c r="R673" s="2">
        <v>9.34</v>
      </c>
      <c r="S673" s="4">
        <v>5.5</v>
      </c>
    </row>
    <row r="674" spans="1:19" x14ac:dyDescent="0.25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 s="2">
        <v>73.41</v>
      </c>
      <c r="H674">
        <v>3</v>
      </c>
      <c r="I674" s="2">
        <v>11.0115</v>
      </c>
      <c r="J674" s="2">
        <v>231.2415</v>
      </c>
      <c r="K674" s="1">
        <v>43526</v>
      </c>
      <c r="L674">
        <f t="shared" si="20"/>
        <v>2</v>
      </c>
      <c r="M674" t="str">
        <f t="shared" si="21"/>
        <v>Saturday</v>
      </c>
      <c r="N674" s="13">
        <v>0.54861111111111116</v>
      </c>
      <c r="O674" t="s">
        <v>23</v>
      </c>
      <c r="P674" s="2">
        <v>220.23</v>
      </c>
      <c r="Q674" s="3">
        <v>4.7600000000000003E-2</v>
      </c>
      <c r="R674" s="2">
        <v>11.0115</v>
      </c>
      <c r="S674" s="4">
        <v>4</v>
      </c>
    </row>
    <row r="675" spans="1:19" x14ac:dyDescent="0.25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 s="2">
        <v>33.64</v>
      </c>
      <c r="H675">
        <v>8</v>
      </c>
      <c r="I675" s="2">
        <v>13.456</v>
      </c>
      <c r="J675" s="2">
        <v>282.57600000000002</v>
      </c>
      <c r="K675" s="1">
        <v>43511</v>
      </c>
      <c r="L675">
        <f t="shared" si="20"/>
        <v>15</v>
      </c>
      <c r="M675" t="str">
        <f t="shared" si="21"/>
        <v>Friday</v>
      </c>
      <c r="N675" s="13">
        <v>0.71527777777777779</v>
      </c>
      <c r="O675" t="s">
        <v>33</v>
      </c>
      <c r="P675" s="2">
        <v>269.12</v>
      </c>
      <c r="Q675" s="3">
        <v>4.7600000000000003E-2</v>
      </c>
      <c r="R675" s="2">
        <v>13.456</v>
      </c>
      <c r="S675" s="4">
        <v>9.3000000000000007</v>
      </c>
    </row>
    <row r="676" spans="1:19" x14ac:dyDescent="0.25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 s="2">
        <v>45.48</v>
      </c>
      <c r="H676">
        <v>10</v>
      </c>
      <c r="I676" s="2">
        <v>22.74</v>
      </c>
      <c r="J676" s="2">
        <v>477.54</v>
      </c>
      <c r="K676" s="1">
        <v>43525</v>
      </c>
      <c r="L676">
        <f t="shared" si="20"/>
        <v>1</v>
      </c>
      <c r="M676" t="str">
        <f t="shared" si="21"/>
        <v>Friday</v>
      </c>
      <c r="N676" s="13">
        <v>0.43194444444444446</v>
      </c>
      <c r="O676" t="s">
        <v>33</v>
      </c>
      <c r="P676" s="2">
        <v>454.8</v>
      </c>
      <c r="Q676" s="3">
        <v>4.7600000000000003E-2</v>
      </c>
      <c r="R676" s="2">
        <v>22.74</v>
      </c>
      <c r="S676" s="4">
        <v>4.8</v>
      </c>
    </row>
    <row r="677" spans="1:19" x14ac:dyDescent="0.25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 s="2">
        <v>83.77</v>
      </c>
      <c r="H677">
        <v>2</v>
      </c>
      <c r="I677" s="2">
        <v>8.3770000000000007</v>
      </c>
      <c r="J677" s="2">
        <v>175.917</v>
      </c>
      <c r="K677" s="1">
        <v>43520</v>
      </c>
      <c r="L677">
        <f t="shared" si="20"/>
        <v>24</v>
      </c>
      <c r="M677" t="str">
        <f t="shared" si="21"/>
        <v>Sunday</v>
      </c>
      <c r="N677" s="13">
        <v>0.83125000000000004</v>
      </c>
      <c r="O677" t="s">
        <v>29</v>
      </c>
      <c r="P677" s="2">
        <v>167.54</v>
      </c>
      <c r="Q677" s="3">
        <v>4.7600000000000003E-2</v>
      </c>
      <c r="R677" s="2">
        <v>8.3770000000000007</v>
      </c>
      <c r="S677" s="4">
        <v>4.5999999999999996</v>
      </c>
    </row>
    <row r="678" spans="1:19" x14ac:dyDescent="0.25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 s="2">
        <v>64.08</v>
      </c>
      <c r="H678">
        <v>7</v>
      </c>
      <c r="I678" s="2">
        <v>22.428000000000001</v>
      </c>
      <c r="J678" s="2">
        <v>470.988</v>
      </c>
      <c r="K678" s="1">
        <v>43515</v>
      </c>
      <c r="L678">
        <f t="shared" si="20"/>
        <v>19</v>
      </c>
      <c r="M678" t="str">
        <f t="shared" si="21"/>
        <v>Tuesday</v>
      </c>
      <c r="N678" s="13">
        <v>0.81180555555555556</v>
      </c>
      <c r="O678" t="s">
        <v>33</v>
      </c>
      <c r="P678" s="2">
        <v>448.56</v>
      </c>
      <c r="Q678" s="3">
        <v>4.7600000000000003E-2</v>
      </c>
      <c r="R678" s="2">
        <v>22.428000000000001</v>
      </c>
      <c r="S678" s="4">
        <v>7.3</v>
      </c>
    </row>
    <row r="679" spans="1:19" x14ac:dyDescent="0.25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 s="2">
        <v>73.47</v>
      </c>
      <c r="H679">
        <v>4</v>
      </c>
      <c r="I679" s="2">
        <v>14.694000000000001</v>
      </c>
      <c r="J679" s="2">
        <v>308.57400000000001</v>
      </c>
      <c r="K679" s="1">
        <v>43519</v>
      </c>
      <c r="L679">
        <f t="shared" si="20"/>
        <v>23</v>
      </c>
      <c r="M679" t="str">
        <f t="shared" si="21"/>
        <v>Saturday</v>
      </c>
      <c r="N679" s="13">
        <v>0.77083333333333337</v>
      </c>
      <c r="O679" t="s">
        <v>29</v>
      </c>
      <c r="P679" s="2">
        <v>293.88</v>
      </c>
      <c r="Q679" s="3">
        <v>4.7600000000000003E-2</v>
      </c>
      <c r="R679" s="2">
        <v>14.694000000000001</v>
      </c>
      <c r="S679" s="4">
        <v>6</v>
      </c>
    </row>
    <row r="680" spans="1:19" x14ac:dyDescent="0.25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 s="2">
        <v>58.95</v>
      </c>
      <c r="H680">
        <v>10</v>
      </c>
      <c r="I680" s="2">
        <v>29.475000000000001</v>
      </c>
      <c r="J680" s="2">
        <v>618.97500000000002</v>
      </c>
      <c r="K680" s="1">
        <v>43503</v>
      </c>
      <c r="L680">
        <f t="shared" si="20"/>
        <v>7</v>
      </c>
      <c r="M680" t="str">
        <f t="shared" si="21"/>
        <v>Thursday</v>
      </c>
      <c r="N680" s="13">
        <v>0.6020833333333333</v>
      </c>
      <c r="O680" t="s">
        <v>23</v>
      </c>
      <c r="P680" s="2">
        <v>589.5</v>
      </c>
      <c r="Q680" s="3">
        <v>4.7600000000000003E-2</v>
      </c>
      <c r="R680" s="2">
        <v>29.475000000000001</v>
      </c>
      <c r="S680" s="4">
        <v>8.1</v>
      </c>
    </row>
    <row r="681" spans="1:19" x14ac:dyDescent="0.25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 s="2">
        <v>48.5</v>
      </c>
      <c r="H681">
        <v>6</v>
      </c>
      <c r="I681" s="2">
        <v>14.55</v>
      </c>
      <c r="J681" s="2">
        <v>305.55</v>
      </c>
      <c r="K681" s="1">
        <v>43476</v>
      </c>
      <c r="L681">
        <f t="shared" si="20"/>
        <v>11</v>
      </c>
      <c r="M681" t="str">
        <f t="shared" si="21"/>
        <v>Friday</v>
      </c>
      <c r="N681" s="13">
        <v>0.58125000000000004</v>
      </c>
      <c r="O681" t="s">
        <v>23</v>
      </c>
      <c r="P681" s="2">
        <v>291</v>
      </c>
      <c r="Q681" s="3">
        <v>4.7600000000000003E-2</v>
      </c>
      <c r="R681" s="2">
        <v>14.55</v>
      </c>
      <c r="S681" s="4">
        <v>9.4</v>
      </c>
    </row>
    <row r="682" spans="1:19" x14ac:dyDescent="0.25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 s="2">
        <v>39.479999999999997</v>
      </c>
      <c r="H682">
        <v>1</v>
      </c>
      <c r="I682" s="2">
        <v>1.974</v>
      </c>
      <c r="J682" s="2">
        <v>41.454000000000001</v>
      </c>
      <c r="K682" s="1">
        <v>43508</v>
      </c>
      <c r="L682">
        <f t="shared" si="20"/>
        <v>12</v>
      </c>
      <c r="M682" t="str">
        <f t="shared" si="21"/>
        <v>Tuesday</v>
      </c>
      <c r="N682" s="13">
        <v>0.82152777777777775</v>
      </c>
      <c r="O682" t="s">
        <v>29</v>
      </c>
      <c r="P682" s="2">
        <v>39.479999999999997</v>
      </c>
      <c r="Q682" s="3">
        <v>4.7600000000000003E-2</v>
      </c>
      <c r="R682" s="2">
        <v>1.974</v>
      </c>
      <c r="S682" s="4">
        <v>6.5</v>
      </c>
    </row>
    <row r="683" spans="1:19" x14ac:dyDescent="0.25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 s="2">
        <v>34.81</v>
      </c>
      <c r="H683">
        <v>1</v>
      </c>
      <c r="I683" s="2">
        <v>1.7404999999999999</v>
      </c>
      <c r="J683" s="2">
        <v>36.5505</v>
      </c>
      <c r="K683" s="1">
        <v>43479</v>
      </c>
      <c r="L683">
        <f t="shared" si="20"/>
        <v>14</v>
      </c>
      <c r="M683" t="str">
        <f t="shared" si="21"/>
        <v>Monday</v>
      </c>
      <c r="N683" s="13">
        <v>0.42430555555555555</v>
      </c>
      <c r="O683" t="s">
        <v>33</v>
      </c>
      <c r="P683" s="2">
        <v>34.81</v>
      </c>
      <c r="Q683" s="3">
        <v>4.7600000000000003E-2</v>
      </c>
      <c r="R683" s="2">
        <v>1.7404999999999999</v>
      </c>
      <c r="S683" s="4">
        <v>7</v>
      </c>
    </row>
    <row r="684" spans="1:19" x14ac:dyDescent="0.25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 s="2">
        <v>49.32</v>
      </c>
      <c r="H684">
        <v>6</v>
      </c>
      <c r="I684" s="2">
        <v>14.795999999999999</v>
      </c>
      <c r="J684" s="2">
        <v>310.71600000000001</v>
      </c>
      <c r="K684" s="1">
        <v>43474</v>
      </c>
      <c r="L684">
        <f t="shared" si="20"/>
        <v>9</v>
      </c>
      <c r="M684" t="str">
        <f t="shared" si="21"/>
        <v>Wednesday</v>
      </c>
      <c r="N684" s="13">
        <v>0.57361111111111107</v>
      </c>
      <c r="O684" t="s">
        <v>23</v>
      </c>
      <c r="P684" s="2">
        <v>295.92</v>
      </c>
      <c r="Q684" s="3">
        <v>4.7600000000000003E-2</v>
      </c>
      <c r="R684" s="2">
        <v>14.795999999999999</v>
      </c>
      <c r="S684" s="4">
        <v>7.1</v>
      </c>
    </row>
    <row r="685" spans="1:19" x14ac:dyDescent="0.25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 s="2">
        <v>21.48</v>
      </c>
      <c r="H685">
        <v>2</v>
      </c>
      <c r="I685" s="2">
        <v>2.1480000000000001</v>
      </c>
      <c r="J685" s="2">
        <v>45.107999999999997</v>
      </c>
      <c r="K685" s="1">
        <v>43523</v>
      </c>
      <c r="L685">
        <f t="shared" si="20"/>
        <v>27</v>
      </c>
      <c r="M685" t="str">
        <f t="shared" si="21"/>
        <v>Wednesday</v>
      </c>
      <c r="N685" s="13">
        <v>0.51527777777777772</v>
      </c>
      <c r="O685" t="s">
        <v>23</v>
      </c>
      <c r="P685" s="2">
        <v>42.96</v>
      </c>
      <c r="Q685" s="3">
        <v>4.7600000000000003E-2</v>
      </c>
      <c r="R685" s="2">
        <v>2.1480000000000001</v>
      </c>
      <c r="S685" s="4">
        <v>6.6</v>
      </c>
    </row>
    <row r="686" spans="1:19" x14ac:dyDescent="0.25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 s="2">
        <v>23.08</v>
      </c>
      <c r="H686">
        <v>6</v>
      </c>
      <c r="I686" s="2">
        <v>6.9240000000000004</v>
      </c>
      <c r="J686" s="2">
        <v>145.404</v>
      </c>
      <c r="K686" s="1">
        <v>43489</v>
      </c>
      <c r="L686">
        <f t="shared" si="20"/>
        <v>24</v>
      </c>
      <c r="M686" t="str">
        <f t="shared" si="21"/>
        <v>Thursday</v>
      </c>
      <c r="N686" s="13">
        <v>0.80555555555555558</v>
      </c>
      <c r="O686" t="s">
        <v>23</v>
      </c>
      <c r="P686" s="2">
        <v>138.47999999999999</v>
      </c>
      <c r="Q686" s="3">
        <v>4.7600000000000003E-2</v>
      </c>
      <c r="R686" s="2">
        <v>6.9240000000000004</v>
      </c>
      <c r="S686" s="4">
        <v>4.9000000000000004</v>
      </c>
    </row>
    <row r="687" spans="1:19" x14ac:dyDescent="0.25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 s="2">
        <v>49.1</v>
      </c>
      <c r="H687">
        <v>2</v>
      </c>
      <c r="I687" s="2">
        <v>4.91</v>
      </c>
      <c r="J687" s="2">
        <v>103.11</v>
      </c>
      <c r="K687" s="1">
        <v>43473</v>
      </c>
      <c r="L687">
        <f t="shared" si="20"/>
        <v>8</v>
      </c>
      <c r="M687" t="str">
        <f t="shared" si="21"/>
        <v>Tuesday</v>
      </c>
      <c r="N687" s="13">
        <v>0.54027777777777775</v>
      </c>
      <c r="O687" t="s">
        <v>33</v>
      </c>
      <c r="P687" s="2">
        <v>98.2</v>
      </c>
      <c r="Q687" s="3">
        <v>4.7600000000000003E-2</v>
      </c>
      <c r="R687" s="2">
        <v>4.91</v>
      </c>
      <c r="S687" s="4">
        <v>6.4</v>
      </c>
    </row>
    <row r="688" spans="1:19" x14ac:dyDescent="0.25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 s="2">
        <v>64.83</v>
      </c>
      <c r="H688">
        <v>2</v>
      </c>
      <c r="I688" s="2">
        <v>6.4829999999999997</v>
      </c>
      <c r="J688" s="2">
        <v>136.143</v>
      </c>
      <c r="K688" s="1">
        <v>43473</v>
      </c>
      <c r="L688">
        <f t="shared" si="20"/>
        <v>8</v>
      </c>
      <c r="M688" t="str">
        <f t="shared" si="21"/>
        <v>Tuesday</v>
      </c>
      <c r="N688" s="13">
        <v>0.49930555555555556</v>
      </c>
      <c r="O688" t="s">
        <v>33</v>
      </c>
      <c r="P688" s="2">
        <v>129.66</v>
      </c>
      <c r="Q688" s="3">
        <v>4.7600000000000003E-2</v>
      </c>
      <c r="R688" s="2">
        <v>6.4829999999999997</v>
      </c>
      <c r="S688" s="4">
        <v>8</v>
      </c>
    </row>
    <row r="689" spans="1:19" x14ac:dyDescent="0.25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 s="2">
        <v>63.56</v>
      </c>
      <c r="H689">
        <v>10</v>
      </c>
      <c r="I689" s="2">
        <v>31.78</v>
      </c>
      <c r="J689" s="2">
        <v>667.38</v>
      </c>
      <c r="K689" s="1">
        <v>43481</v>
      </c>
      <c r="L689">
        <f t="shared" si="20"/>
        <v>16</v>
      </c>
      <c r="M689" t="str">
        <f t="shared" si="21"/>
        <v>Wednesday</v>
      </c>
      <c r="N689" s="13">
        <v>0.74930555555555556</v>
      </c>
      <c r="O689" t="s">
        <v>29</v>
      </c>
      <c r="P689" s="2">
        <v>635.6</v>
      </c>
      <c r="Q689" s="3">
        <v>4.7600000000000003E-2</v>
      </c>
      <c r="R689" s="2">
        <v>31.78</v>
      </c>
      <c r="S689" s="4">
        <v>4.3</v>
      </c>
    </row>
    <row r="690" spans="1:19" x14ac:dyDescent="0.25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 s="2">
        <v>72.88</v>
      </c>
      <c r="H690">
        <v>2</v>
      </c>
      <c r="I690" s="2">
        <v>7.2880000000000003</v>
      </c>
      <c r="J690" s="2">
        <v>153.048</v>
      </c>
      <c r="K690" s="1">
        <v>43537</v>
      </c>
      <c r="L690">
        <f t="shared" si="20"/>
        <v>13</v>
      </c>
      <c r="M690" t="str">
        <f t="shared" si="21"/>
        <v>Wednesday</v>
      </c>
      <c r="N690" s="13">
        <v>0.53541666666666665</v>
      </c>
      <c r="O690" t="s">
        <v>29</v>
      </c>
      <c r="P690" s="2">
        <v>145.76</v>
      </c>
      <c r="Q690" s="3">
        <v>4.7600000000000003E-2</v>
      </c>
      <c r="R690" s="2">
        <v>7.2880000000000003</v>
      </c>
      <c r="S690" s="4">
        <v>6.1</v>
      </c>
    </row>
    <row r="691" spans="1:19" x14ac:dyDescent="0.25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 s="2">
        <v>67.099999999999994</v>
      </c>
      <c r="H691">
        <v>3</v>
      </c>
      <c r="I691" s="2">
        <v>10.065</v>
      </c>
      <c r="J691" s="2">
        <v>211.36500000000001</v>
      </c>
      <c r="K691" s="1">
        <v>43511</v>
      </c>
      <c r="L691">
        <f t="shared" si="20"/>
        <v>15</v>
      </c>
      <c r="M691" t="str">
        <f t="shared" si="21"/>
        <v>Friday</v>
      </c>
      <c r="N691" s="13">
        <v>0.44166666666666665</v>
      </c>
      <c r="O691" t="s">
        <v>29</v>
      </c>
      <c r="P691" s="2">
        <v>201.3</v>
      </c>
      <c r="Q691" s="3">
        <v>4.7600000000000003E-2</v>
      </c>
      <c r="R691" s="2">
        <v>10.065</v>
      </c>
      <c r="S691" s="4">
        <v>7.5</v>
      </c>
    </row>
    <row r="692" spans="1:19" x14ac:dyDescent="0.25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 s="2">
        <v>70.19</v>
      </c>
      <c r="H692">
        <v>9</v>
      </c>
      <c r="I692" s="2">
        <v>31.5855</v>
      </c>
      <c r="J692" s="2">
        <v>663.29549999999995</v>
      </c>
      <c r="K692" s="1">
        <v>43490</v>
      </c>
      <c r="L692">
        <f t="shared" si="20"/>
        <v>25</v>
      </c>
      <c r="M692" t="str">
        <f t="shared" si="21"/>
        <v>Friday</v>
      </c>
      <c r="N692" s="13">
        <v>0.56805555555555554</v>
      </c>
      <c r="O692" t="s">
        <v>29</v>
      </c>
      <c r="P692" s="2">
        <v>631.71</v>
      </c>
      <c r="Q692" s="3">
        <v>4.7600000000000003E-2</v>
      </c>
      <c r="R692" s="2">
        <v>31.5855</v>
      </c>
      <c r="S692" s="4">
        <v>6.7</v>
      </c>
    </row>
    <row r="693" spans="1:19" x14ac:dyDescent="0.25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 s="2">
        <v>55.04</v>
      </c>
      <c r="H693">
        <v>7</v>
      </c>
      <c r="I693" s="2">
        <v>19.263999999999999</v>
      </c>
      <c r="J693" s="2">
        <v>404.54399999999998</v>
      </c>
      <c r="K693" s="1">
        <v>43536</v>
      </c>
      <c r="L693">
        <f t="shared" si="20"/>
        <v>12</v>
      </c>
      <c r="M693" t="str">
        <f t="shared" si="21"/>
        <v>Tuesday</v>
      </c>
      <c r="N693" s="13">
        <v>0.81874999999999998</v>
      </c>
      <c r="O693" t="s">
        <v>23</v>
      </c>
      <c r="P693" s="2">
        <v>385.28</v>
      </c>
      <c r="Q693" s="3">
        <v>4.7600000000000003E-2</v>
      </c>
      <c r="R693" s="2">
        <v>19.263999999999999</v>
      </c>
      <c r="S693" s="4">
        <v>5.2</v>
      </c>
    </row>
    <row r="694" spans="1:19" x14ac:dyDescent="0.25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 s="2">
        <v>48.63</v>
      </c>
      <c r="H694">
        <v>10</v>
      </c>
      <c r="I694" s="2">
        <v>24.315000000000001</v>
      </c>
      <c r="J694" s="2">
        <v>510.61500000000001</v>
      </c>
      <c r="K694" s="1">
        <v>43528</v>
      </c>
      <c r="L694">
        <f t="shared" si="20"/>
        <v>4</v>
      </c>
      <c r="M694" t="str">
        <f t="shared" si="21"/>
        <v>Monday</v>
      </c>
      <c r="N694" s="13">
        <v>0.53055555555555556</v>
      </c>
      <c r="O694" t="s">
        <v>29</v>
      </c>
      <c r="P694" s="2">
        <v>486.3</v>
      </c>
      <c r="Q694" s="3">
        <v>4.7600000000000003E-2</v>
      </c>
      <c r="R694" s="2">
        <v>24.315000000000001</v>
      </c>
      <c r="S694" s="4">
        <v>8.8000000000000007</v>
      </c>
    </row>
    <row r="695" spans="1:19" x14ac:dyDescent="0.25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 s="2">
        <v>73.38</v>
      </c>
      <c r="H695">
        <v>7</v>
      </c>
      <c r="I695" s="2">
        <v>25.683</v>
      </c>
      <c r="J695" s="2">
        <v>539.34299999999996</v>
      </c>
      <c r="K695" s="1">
        <v>43506</v>
      </c>
      <c r="L695">
        <f t="shared" si="20"/>
        <v>10</v>
      </c>
      <c r="M695" t="str">
        <f t="shared" si="21"/>
        <v>Sunday</v>
      </c>
      <c r="N695" s="13">
        <v>0.5805555555555556</v>
      </c>
      <c r="O695" t="s">
        <v>29</v>
      </c>
      <c r="P695" s="2">
        <v>513.66</v>
      </c>
      <c r="Q695" s="3">
        <v>4.7600000000000003E-2</v>
      </c>
      <c r="R695" s="2">
        <v>25.683</v>
      </c>
      <c r="S695" s="4">
        <v>9.5</v>
      </c>
    </row>
    <row r="696" spans="1:19" x14ac:dyDescent="0.25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 s="2">
        <v>52.6</v>
      </c>
      <c r="H696">
        <v>9</v>
      </c>
      <c r="I696" s="2">
        <v>23.67</v>
      </c>
      <c r="J696" s="2">
        <v>497.07</v>
      </c>
      <c r="K696" s="1">
        <v>43481</v>
      </c>
      <c r="L696">
        <f t="shared" si="20"/>
        <v>16</v>
      </c>
      <c r="M696" t="str">
        <f t="shared" si="21"/>
        <v>Wednesday</v>
      </c>
      <c r="N696" s="13">
        <v>0.61250000000000004</v>
      </c>
      <c r="O696" t="s">
        <v>29</v>
      </c>
      <c r="P696" s="2">
        <v>473.4</v>
      </c>
      <c r="Q696" s="3">
        <v>4.7600000000000003E-2</v>
      </c>
      <c r="R696" s="2">
        <v>23.67</v>
      </c>
      <c r="S696" s="4">
        <v>7.6</v>
      </c>
    </row>
    <row r="697" spans="1:19" x14ac:dyDescent="0.25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 s="2">
        <v>87.37</v>
      </c>
      <c r="H697">
        <v>5</v>
      </c>
      <c r="I697" s="2">
        <v>21.842500000000001</v>
      </c>
      <c r="J697" s="2">
        <v>458.6925</v>
      </c>
      <c r="K697" s="1">
        <v>43494</v>
      </c>
      <c r="L697">
        <f t="shared" si="20"/>
        <v>29</v>
      </c>
      <c r="M697" t="str">
        <f t="shared" si="21"/>
        <v>Tuesday</v>
      </c>
      <c r="N697" s="13">
        <v>0.82291666666666663</v>
      </c>
      <c r="O697" t="s">
        <v>29</v>
      </c>
      <c r="P697" s="2">
        <v>436.85</v>
      </c>
      <c r="Q697" s="3">
        <v>4.7600000000000003E-2</v>
      </c>
      <c r="R697" s="2">
        <v>21.842500000000001</v>
      </c>
      <c r="S697" s="4">
        <v>6.6</v>
      </c>
    </row>
    <row r="698" spans="1:19" x14ac:dyDescent="0.25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 s="2">
        <v>27.04</v>
      </c>
      <c r="H698">
        <v>4</v>
      </c>
      <c r="I698" s="2">
        <v>5.4080000000000004</v>
      </c>
      <c r="J698" s="2">
        <v>113.568</v>
      </c>
      <c r="K698" s="1">
        <v>43466</v>
      </c>
      <c r="L698">
        <f t="shared" si="20"/>
        <v>1</v>
      </c>
      <c r="M698" t="str">
        <f t="shared" si="21"/>
        <v>Tuesday</v>
      </c>
      <c r="N698" s="13">
        <v>0.85138888888888886</v>
      </c>
      <c r="O698" t="s">
        <v>23</v>
      </c>
      <c r="P698" s="2">
        <v>108.16</v>
      </c>
      <c r="Q698" s="3">
        <v>4.7600000000000003E-2</v>
      </c>
      <c r="R698" s="2">
        <v>5.4080000000000004</v>
      </c>
      <c r="S698" s="4">
        <v>6.9</v>
      </c>
    </row>
    <row r="699" spans="1:19" x14ac:dyDescent="0.25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 s="2">
        <v>62.19</v>
      </c>
      <c r="H699">
        <v>4</v>
      </c>
      <c r="I699" s="2">
        <v>12.438000000000001</v>
      </c>
      <c r="J699" s="2">
        <v>261.19799999999998</v>
      </c>
      <c r="K699" s="1">
        <v>43471</v>
      </c>
      <c r="L699">
        <f t="shared" si="20"/>
        <v>6</v>
      </c>
      <c r="M699" t="str">
        <f t="shared" si="21"/>
        <v>Sunday</v>
      </c>
      <c r="N699" s="13">
        <v>0.82361111111111107</v>
      </c>
      <c r="O699" t="s">
        <v>23</v>
      </c>
      <c r="P699" s="2">
        <v>248.76</v>
      </c>
      <c r="Q699" s="3">
        <v>4.7600000000000003E-2</v>
      </c>
      <c r="R699" s="2">
        <v>12.438000000000001</v>
      </c>
      <c r="S699" s="4">
        <v>4.3</v>
      </c>
    </row>
    <row r="700" spans="1:19" x14ac:dyDescent="0.25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 s="2">
        <v>69.58</v>
      </c>
      <c r="H700">
        <v>9</v>
      </c>
      <c r="I700" s="2">
        <v>31.311</v>
      </c>
      <c r="J700" s="2">
        <v>657.53099999999995</v>
      </c>
      <c r="K700" s="1">
        <v>43515</v>
      </c>
      <c r="L700">
        <f t="shared" si="20"/>
        <v>19</v>
      </c>
      <c r="M700" t="str">
        <f t="shared" si="21"/>
        <v>Tuesday</v>
      </c>
      <c r="N700" s="13">
        <v>0.81805555555555554</v>
      </c>
      <c r="O700" t="s">
        <v>33</v>
      </c>
      <c r="P700" s="2">
        <v>626.22</v>
      </c>
      <c r="Q700" s="3">
        <v>4.7600000000000003E-2</v>
      </c>
      <c r="R700" s="2">
        <v>31.311</v>
      </c>
      <c r="S700" s="4">
        <v>7.8</v>
      </c>
    </row>
    <row r="701" spans="1:19" x14ac:dyDescent="0.25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 s="2">
        <v>97.5</v>
      </c>
      <c r="H701">
        <v>10</v>
      </c>
      <c r="I701" s="2">
        <v>48.75</v>
      </c>
      <c r="J701" s="2">
        <v>1023.75</v>
      </c>
      <c r="K701" s="1">
        <v>43477</v>
      </c>
      <c r="L701">
        <f t="shared" si="20"/>
        <v>12</v>
      </c>
      <c r="M701" t="str">
        <f t="shared" si="21"/>
        <v>Saturday</v>
      </c>
      <c r="N701" s="13">
        <v>0.6791666666666667</v>
      </c>
      <c r="O701" t="s">
        <v>23</v>
      </c>
      <c r="P701" s="2">
        <v>975</v>
      </c>
      <c r="Q701" s="3">
        <v>4.7600000000000003E-2</v>
      </c>
      <c r="R701" s="2">
        <v>48.75</v>
      </c>
      <c r="S701" s="4">
        <v>8</v>
      </c>
    </row>
    <row r="702" spans="1:19" x14ac:dyDescent="0.25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 s="2">
        <v>60.41</v>
      </c>
      <c r="H702">
        <v>8</v>
      </c>
      <c r="I702" s="2">
        <v>24.164000000000001</v>
      </c>
      <c r="J702" s="2">
        <v>507.44400000000002</v>
      </c>
      <c r="K702" s="1">
        <v>43503</v>
      </c>
      <c r="L702">
        <f t="shared" si="20"/>
        <v>7</v>
      </c>
      <c r="M702" t="str">
        <f t="shared" si="21"/>
        <v>Thursday</v>
      </c>
      <c r="N702" s="13">
        <v>0.51597222222222228</v>
      </c>
      <c r="O702" t="s">
        <v>23</v>
      </c>
      <c r="P702" s="2">
        <v>483.28</v>
      </c>
      <c r="Q702" s="3">
        <v>4.7600000000000003E-2</v>
      </c>
      <c r="R702" s="2">
        <v>24.164000000000001</v>
      </c>
      <c r="S702" s="4">
        <v>9.6</v>
      </c>
    </row>
    <row r="703" spans="1:19" x14ac:dyDescent="0.25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 s="2">
        <v>32.32</v>
      </c>
      <c r="H703">
        <v>3</v>
      </c>
      <c r="I703" s="2">
        <v>4.8479999999999999</v>
      </c>
      <c r="J703" s="2">
        <v>101.80800000000001</v>
      </c>
      <c r="K703" s="1">
        <v>43551</v>
      </c>
      <c r="L703">
        <f t="shared" si="20"/>
        <v>27</v>
      </c>
      <c r="M703" t="str">
        <f t="shared" si="21"/>
        <v>Wednesday</v>
      </c>
      <c r="N703" s="13">
        <v>0.7993055555555556</v>
      </c>
      <c r="O703" t="s">
        <v>33</v>
      </c>
      <c r="P703" s="2">
        <v>96.96</v>
      </c>
      <c r="Q703" s="3">
        <v>4.7600000000000003E-2</v>
      </c>
      <c r="R703" s="2">
        <v>4.8479999999999999</v>
      </c>
      <c r="S703" s="4">
        <v>4.3</v>
      </c>
    </row>
    <row r="704" spans="1:19" x14ac:dyDescent="0.25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 s="2">
        <v>19.77</v>
      </c>
      <c r="H704">
        <v>10</v>
      </c>
      <c r="I704" s="2">
        <v>9.8849999999999998</v>
      </c>
      <c r="J704" s="2">
        <v>207.58500000000001</v>
      </c>
      <c r="K704" s="1">
        <v>43523</v>
      </c>
      <c r="L704">
        <f t="shared" si="20"/>
        <v>27</v>
      </c>
      <c r="M704" t="str">
        <f t="shared" si="21"/>
        <v>Wednesday</v>
      </c>
      <c r="N704" s="13">
        <v>0.7895833333333333</v>
      </c>
      <c r="O704" t="s">
        <v>33</v>
      </c>
      <c r="P704" s="2">
        <v>197.7</v>
      </c>
      <c r="Q704" s="3">
        <v>4.7600000000000003E-2</v>
      </c>
      <c r="R704" s="2">
        <v>9.8849999999999998</v>
      </c>
      <c r="S704" s="4">
        <v>5</v>
      </c>
    </row>
    <row r="705" spans="1:19" x14ac:dyDescent="0.25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 s="2">
        <v>80.47</v>
      </c>
      <c r="H705">
        <v>9</v>
      </c>
      <c r="I705" s="2">
        <v>36.211500000000001</v>
      </c>
      <c r="J705" s="2">
        <v>760.44150000000002</v>
      </c>
      <c r="K705" s="1">
        <v>43471</v>
      </c>
      <c r="L705">
        <f t="shared" si="20"/>
        <v>6</v>
      </c>
      <c r="M705" t="str">
        <f t="shared" si="21"/>
        <v>Sunday</v>
      </c>
      <c r="N705" s="13">
        <v>0.47083333333333333</v>
      </c>
      <c r="O705" t="s">
        <v>29</v>
      </c>
      <c r="P705" s="2">
        <v>724.23</v>
      </c>
      <c r="Q705" s="3">
        <v>4.7600000000000003E-2</v>
      </c>
      <c r="R705" s="2">
        <v>36.211500000000001</v>
      </c>
      <c r="S705" s="4">
        <v>9.1999999999999993</v>
      </c>
    </row>
    <row r="706" spans="1:19" x14ac:dyDescent="0.25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 s="2">
        <v>88.39</v>
      </c>
      <c r="H706">
        <v>9</v>
      </c>
      <c r="I706" s="2">
        <v>39.775500000000001</v>
      </c>
      <c r="J706" s="2">
        <v>835.28549999999996</v>
      </c>
      <c r="K706" s="1">
        <v>43526</v>
      </c>
      <c r="L706">
        <f t="shared" si="20"/>
        <v>2</v>
      </c>
      <c r="M706" t="str">
        <f t="shared" si="21"/>
        <v>Saturday</v>
      </c>
      <c r="N706" s="13">
        <v>0.52777777777777779</v>
      </c>
      <c r="O706" t="s">
        <v>29</v>
      </c>
      <c r="P706" s="2">
        <v>795.51</v>
      </c>
      <c r="Q706" s="3">
        <v>4.7600000000000003E-2</v>
      </c>
      <c r="R706" s="2">
        <v>39.775500000000001</v>
      </c>
      <c r="S706" s="4">
        <v>6.3</v>
      </c>
    </row>
    <row r="707" spans="1:19" x14ac:dyDescent="0.25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 s="2">
        <v>71.77</v>
      </c>
      <c r="H707">
        <v>7</v>
      </c>
      <c r="I707" s="2">
        <v>25.119499999999999</v>
      </c>
      <c r="J707" s="2">
        <v>527.5095</v>
      </c>
      <c r="K707" s="1">
        <v>43553</v>
      </c>
      <c r="L707">
        <f t="shared" ref="L707:L770" si="22">DAY(K707)</f>
        <v>29</v>
      </c>
      <c r="M707" t="str">
        <f t="shared" ref="M707:M770" si="23">TEXT(K707, "[$-0809]dddd")</f>
        <v>Friday</v>
      </c>
      <c r="N707" s="13">
        <v>0.58750000000000002</v>
      </c>
      <c r="O707" t="s">
        <v>29</v>
      </c>
      <c r="P707" s="2">
        <v>502.39</v>
      </c>
      <c r="Q707" s="3">
        <v>4.7600000000000003E-2</v>
      </c>
      <c r="R707" s="2">
        <v>25.119499999999999</v>
      </c>
      <c r="S707" s="4">
        <v>8.9</v>
      </c>
    </row>
    <row r="708" spans="1:19" x14ac:dyDescent="0.25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 s="2">
        <v>43</v>
      </c>
      <c r="H708">
        <v>4</v>
      </c>
      <c r="I708" s="2">
        <v>8.6</v>
      </c>
      <c r="J708" s="2">
        <v>180.6</v>
      </c>
      <c r="K708" s="1">
        <v>43496</v>
      </c>
      <c r="L708">
        <f t="shared" si="22"/>
        <v>31</v>
      </c>
      <c r="M708" t="str">
        <f t="shared" si="23"/>
        <v>Thursday</v>
      </c>
      <c r="N708" s="13">
        <v>0.8666666666666667</v>
      </c>
      <c r="O708" t="s">
        <v>23</v>
      </c>
      <c r="P708" s="2">
        <v>172</v>
      </c>
      <c r="Q708" s="3">
        <v>4.7600000000000003E-2</v>
      </c>
      <c r="R708" s="2">
        <v>8.6</v>
      </c>
      <c r="S708" s="4">
        <v>7.6</v>
      </c>
    </row>
    <row r="709" spans="1:19" x14ac:dyDescent="0.25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 s="2">
        <v>68.98</v>
      </c>
      <c r="H709">
        <v>1</v>
      </c>
      <c r="I709" s="2">
        <v>3.4489999999999998</v>
      </c>
      <c r="J709" s="2">
        <v>72.429000000000002</v>
      </c>
      <c r="K709" s="1">
        <v>43486</v>
      </c>
      <c r="L709">
        <f t="shared" si="22"/>
        <v>21</v>
      </c>
      <c r="M709" t="str">
        <f t="shared" si="23"/>
        <v>Monday</v>
      </c>
      <c r="N709" s="13">
        <v>0.84236111111111112</v>
      </c>
      <c r="O709" t="s">
        <v>29</v>
      </c>
      <c r="P709" s="2">
        <v>68.98</v>
      </c>
      <c r="Q709" s="3">
        <v>4.7600000000000003E-2</v>
      </c>
      <c r="R709" s="2">
        <v>3.4489999999999998</v>
      </c>
      <c r="S709" s="4">
        <v>4.8</v>
      </c>
    </row>
    <row r="710" spans="1:19" x14ac:dyDescent="0.25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 s="2">
        <v>15.62</v>
      </c>
      <c r="H710">
        <v>8</v>
      </c>
      <c r="I710" s="2">
        <v>6.2480000000000002</v>
      </c>
      <c r="J710" s="2">
        <v>131.208</v>
      </c>
      <c r="K710" s="1">
        <v>43485</v>
      </c>
      <c r="L710">
        <f t="shared" si="22"/>
        <v>20</v>
      </c>
      <c r="M710" t="str">
        <f t="shared" si="23"/>
        <v>Sunday</v>
      </c>
      <c r="N710" s="13">
        <v>0.85902777777777772</v>
      </c>
      <c r="O710" t="s">
        <v>23</v>
      </c>
      <c r="P710" s="2">
        <v>124.96</v>
      </c>
      <c r="Q710" s="3">
        <v>4.7600000000000003E-2</v>
      </c>
      <c r="R710" s="2">
        <v>6.2480000000000002</v>
      </c>
      <c r="S710" s="4">
        <v>9.1</v>
      </c>
    </row>
    <row r="711" spans="1:19" x14ac:dyDescent="0.25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 s="2">
        <v>25.7</v>
      </c>
      <c r="H711">
        <v>3</v>
      </c>
      <c r="I711" s="2">
        <v>3.855</v>
      </c>
      <c r="J711" s="2">
        <v>80.954999999999998</v>
      </c>
      <c r="K711" s="1">
        <v>43482</v>
      </c>
      <c r="L711">
        <f t="shared" si="22"/>
        <v>17</v>
      </c>
      <c r="M711" t="str">
        <f t="shared" si="23"/>
        <v>Thursday</v>
      </c>
      <c r="N711" s="13">
        <v>0.74930555555555556</v>
      </c>
      <c r="O711" t="s">
        <v>23</v>
      </c>
      <c r="P711" s="2">
        <v>77.099999999999994</v>
      </c>
      <c r="Q711" s="3">
        <v>4.7600000000000003E-2</v>
      </c>
      <c r="R711" s="2">
        <v>3.855</v>
      </c>
      <c r="S711" s="4">
        <v>6.1</v>
      </c>
    </row>
    <row r="712" spans="1:19" x14ac:dyDescent="0.25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 s="2">
        <v>80.62</v>
      </c>
      <c r="H712">
        <v>6</v>
      </c>
      <c r="I712" s="2">
        <v>24.186</v>
      </c>
      <c r="J712" s="2">
        <v>507.90600000000001</v>
      </c>
      <c r="K712" s="1">
        <v>43524</v>
      </c>
      <c r="L712">
        <f t="shared" si="22"/>
        <v>28</v>
      </c>
      <c r="M712" t="str">
        <f t="shared" si="23"/>
        <v>Thursday</v>
      </c>
      <c r="N712" s="13">
        <v>0.84583333333333333</v>
      </c>
      <c r="O712" t="s">
        <v>29</v>
      </c>
      <c r="P712" s="2">
        <v>483.72</v>
      </c>
      <c r="Q712" s="3">
        <v>4.7600000000000003E-2</v>
      </c>
      <c r="R712" s="2">
        <v>24.186</v>
      </c>
      <c r="S712" s="4">
        <v>9.1</v>
      </c>
    </row>
    <row r="713" spans="1:19" x14ac:dyDescent="0.25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 s="2">
        <v>75.53</v>
      </c>
      <c r="H713">
        <v>4</v>
      </c>
      <c r="I713" s="2">
        <v>15.106</v>
      </c>
      <c r="J713" s="2">
        <v>317.226</v>
      </c>
      <c r="K713" s="1">
        <v>43543</v>
      </c>
      <c r="L713">
        <f t="shared" si="22"/>
        <v>19</v>
      </c>
      <c r="M713" t="str">
        <f t="shared" si="23"/>
        <v>Tuesday</v>
      </c>
      <c r="N713" s="13">
        <v>0.66111111111111109</v>
      </c>
      <c r="O713" t="s">
        <v>23</v>
      </c>
      <c r="P713" s="2">
        <v>302.12</v>
      </c>
      <c r="Q713" s="3">
        <v>4.7600000000000003E-2</v>
      </c>
      <c r="R713" s="2">
        <v>15.106</v>
      </c>
      <c r="S713" s="4">
        <v>8.3000000000000007</v>
      </c>
    </row>
    <row r="714" spans="1:19" x14ac:dyDescent="0.25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 s="2">
        <v>77.63</v>
      </c>
      <c r="H714">
        <v>9</v>
      </c>
      <c r="I714" s="2">
        <v>34.933500000000002</v>
      </c>
      <c r="J714" s="2">
        <v>733.60350000000005</v>
      </c>
      <c r="K714" s="1">
        <v>43515</v>
      </c>
      <c r="L714">
        <f t="shared" si="22"/>
        <v>19</v>
      </c>
      <c r="M714" t="str">
        <f t="shared" si="23"/>
        <v>Tuesday</v>
      </c>
      <c r="N714" s="13">
        <v>0.63472222222222219</v>
      </c>
      <c r="O714" t="s">
        <v>23</v>
      </c>
      <c r="P714" s="2">
        <v>698.67</v>
      </c>
      <c r="Q714" s="3">
        <v>4.7600000000000003E-2</v>
      </c>
      <c r="R714" s="2">
        <v>34.933500000000002</v>
      </c>
      <c r="S714" s="4">
        <v>7.2</v>
      </c>
    </row>
    <row r="715" spans="1:19" x14ac:dyDescent="0.25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 s="2">
        <v>13.85</v>
      </c>
      <c r="H715">
        <v>9</v>
      </c>
      <c r="I715" s="2">
        <v>6.2324999999999999</v>
      </c>
      <c r="J715" s="2">
        <v>130.88249999999999</v>
      </c>
      <c r="K715" s="1">
        <v>43500</v>
      </c>
      <c r="L715">
        <f t="shared" si="22"/>
        <v>4</v>
      </c>
      <c r="M715" t="str">
        <f t="shared" si="23"/>
        <v>Monday</v>
      </c>
      <c r="N715" s="13">
        <v>0.53472222222222221</v>
      </c>
      <c r="O715" t="s">
        <v>23</v>
      </c>
      <c r="P715" s="2">
        <v>124.65</v>
      </c>
      <c r="Q715" s="3">
        <v>4.7600000000000003E-2</v>
      </c>
      <c r="R715" s="2">
        <v>6.2324999999999999</v>
      </c>
      <c r="S715" s="4">
        <v>6</v>
      </c>
    </row>
    <row r="716" spans="1:19" x14ac:dyDescent="0.25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 s="2">
        <v>98.7</v>
      </c>
      <c r="H716">
        <v>8</v>
      </c>
      <c r="I716" s="2">
        <v>39.479999999999997</v>
      </c>
      <c r="J716" s="2">
        <v>829.08</v>
      </c>
      <c r="K716" s="1">
        <v>43496</v>
      </c>
      <c r="L716">
        <f t="shared" si="22"/>
        <v>31</v>
      </c>
      <c r="M716" t="str">
        <f t="shared" si="23"/>
        <v>Thursday</v>
      </c>
      <c r="N716" s="13">
        <v>0.44166666666666665</v>
      </c>
      <c r="O716" t="s">
        <v>23</v>
      </c>
      <c r="P716" s="2">
        <v>789.6</v>
      </c>
      <c r="Q716" s="3">
        <v>4.7600000000000003E-2</v>
      </c>
      <c r="R716" s="2">
        <v>39.479999999999997</v>
      </c>
      <c r="S716" s="4">
        <v>8.5</v>
      </c>
    </row>
    <row r="717" spans="1:19" x14ac:dyDescent="0.25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 s="2">
        <v>35.68</v>
      </c>
      <c r="H717">
        <v>5</v>
      </c>
      <c r="I717" s="2">
        <v>8.92</v>
      </c>
      <c r="J717" s="2">
        <v>187.32</v>
      </c>
      <c r="K717" s="1">
        <v>43502</v>
      </c>
      <c r="L717">
        <f t="shared" si="22"/>
        <v>6</v>
      </c>
      <c r="M717" t="str">
        <f t="shared" si="23"/>
        <v>Wednesday</v>
      </c>
      <c r="N717" s="13">
        <v>0.7729166666666667</v>
      </c>
      <c r="O717" t="s">
        <v>33</v>
      </c>
      <c r="P717" s="2">
        <v>178.4</v>
      </c>
      <c r="Q717" s="3">
        <v>4.7600000000000003E-2</v>
      </c>
      <c r="R717" s="2">
        <v>8.92</v>
      </c>
      <c r="S717" s="4">
        <v>6.6</v>
      </c>
    </row>
    <row r="718" spans="1:19" x14ac:dyDescent="0.25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 s="2">
        <v>71.459999999999994</v>
      </c>
      <c r="H718">
        <v>7</v>
      </c>
      <c r="I718" s="2">
        <v>25.010999999999999</v>
      </c>
      <c r="J718" s="2">
        <v>525.23099999999999</v>
      </c>
      <c r="K718" s="1">
        <v>43552</v>
      </c>
      <c r="L718">
        <f t="shared" si="22"/>
        <v>28</v>
      </c>
      <c r="M718" t="str">
        <f t="shared" si="23"/>
        <v>Thursday</v>
      </c>
      <c r="N718" s="13">
        <v>0.67083333333333328</v>
      </c>
      <c r="O718" t="s">
        <v>23</v>
      </c>
      <c r="P718" s="2">
        <v>500.22</v>
      </c>
      <c r="Q718" s="3">
        <v>4.7600000000000003E-2</v>
      </c>
      <c r="R718" s="2">
        <v>25.010999999999999</v>
      </c>
      <c r="S718" s="4">
        <v>4.5</v>
      </c>
    </row>
    <row r="719" spans="1:19" x14ac:dyDescent="0.25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 s="2">
        <v>11.94</v>
      </c>
      <c r="H719">
        <v>3</v>
      </c>
      <c r="I719" s="2">
        <v>1.7909999999999999</v>
      </c>
      <c r="J719" s="2">
        <v>37.610999999999997</v>
      </c>
      <c r="K719" s="1">
        <v>43484</v>
      </c>
      <c r="L719">
        <f t="shared" si="22"/>
        <v>19</v>
      </c>
      <c r="M719" t="str">
        <f t="shared" si="23"/>
        <v>Saturday</v>
      </c>
      <c r="N719" s="13">
        <v>0.53263888888888888</v>
      </c>
      <c r="O719" t="s">
        <v>33</v>
      </c>
      <c r="P719" s="2">
        <v>35.82</v>
      </c>
      <c r="Q719" s="3">
        <v>4.7600000000000003E-2</v>
      </c>
      <c r="R719" s="2">
        <v>1.7909999999999999</v>
      </c>
      <c r="S719" s="4">
        <v>8.1</v>
      </c>
    </row>
    <row r="720" spans="1:19" x14ac:dyDescent="0.25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 s="2">
        <v>45.38</v>
      </c>
      <c r="H720">
        <v>3</v>
      </c>
      <c r="I720" s="2">
        <v>6.8070000000000004</v>
      </c>
      <c r="J720" s="2">
        <v>142.947</v>
      </c>
      <c r="K720" s="1">
        <v>43513</v>
      </c>
      <c r="L720">
        <f t="shared" si="22"/>
        <v>17</v>
      </c>
      <c r="M720" t="str">
        <f t="shared" si="23"/>
        <v>Sunday</v>
      </c>
      <c r="N720" s="13">
        <v>0.56527777777777777</v>
      </c>
      <c r="O720" t="s">
        <v>33</v>
      </c>
      <c r="P720" s="2">
        <v>136.13999999999999</v>
      </c>
      <c r="Q720" s="3">
        <v>4.7600000000000003E-2</v>
      </c>
      <c r="R720" s="2">
        <v>6.8070000000000004</v>
      </c>
      <c r="S720" s="4">
        <v>7.2</v>
      </c>
    </row>
    <row r="721" spans="1:19" x14ac:dyDescent="0.25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 s="2">
        <v>17.48</v>
      </c>
      <c r="H721">
        <v>6</v>
      </c>
      <c r="I721" s="2">
        <v>5.2439999999999998</v>
      </c>
      <c r="J721" s="2">
        <v>110.124</v>
      </c>
      <c r="K721" s="1">
        <v>43483</v>
      </c>
      <c r="L721">
        <f t="shared" si="22"/>
        <v>18</v>
      </c>
      <c r="M721" t="str">
        <f t="shared" si="23"/>
        <v>Friday</v>
      </c>
      <c r="N721" s="13">
        <v>0.62777777777777777</v>
      </c>
      <c r="O721" t="s">
        <v>33</v>
      </c>
      <c r="P721" s="2">
        <v>104.88</v>
      </c>
      <c r="Q721" s="3">
        <v>4.7600000000000003E-2</v>
      </c>
      <c r="R721" s="2">
        <v>5.2439999999999998</v>
      </c>
      <c r="S721" s="4">
        <v>6.1</v>
      </c>
    </row>
    <row r="722" spans="1:19" x14ac:dyDescent="0.25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 s="2">
        <v>25.56</v>
      </c>
      <c r="H722">
        <v>7</v>
      </c>
      <c r="I722" s="2">
        <v>8.9459999999999997</v>
      </c>
      <c r="J722" s="2">
        <v>187.86600000000001</v>
      </c>
      <c r="K722" s="1">
        <v>43498</v>
      </c>
      <c r="L722">
        <f t="shared" si="22"/>
        <v>2</v>
      </c>
      <c r="M722" t="str">
        <f t="shared" si="23"/>
        <v>Saturday</v>
      </c>
      <c r="N722" s="13">
        <v>0.86250000000000004</v>
      </c>
      <c r="O722" t="s">
        <v>29</v>
      </c>
      <c r="P722" s="2">
        <v>178.92</v>
      </c>
      <c r="Q722" s="3">
        <v>4.7600000000000003E-2</v>
      </c>
      <c r="R722" s="2">
        <v>8.9459999999999997</v>
      </c>
      <c r="S722" s="4">
        <v>7.1</v>
      </c>
    </row>
    <row r="723" spans="1:19" x14ac:dyDescent="0.25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 s="2">
        <v>90.63</v>
      </c>
      <c r="H723">
        <v>9</v>
      </c>
      <c r="I723" s="2">
        <v>40.783499999999997</v>
      </c>
      <c r="J723" s="2">
        <v>856.45349999999996</v>
      </c>
      <c r="K723" s="1">
        <v>43483</v>
      </c>
      <c r="L723">
        <f t="shared" si="22"/>
        <v>18</v>
      </c>
      <c r="M723" t="str">
        <f t="shared" si="23"/>
        <v>Friday</v>
      </c>
      <c r="N723" s="13">
        <v>0.64444444444444449</v>
      </c>
      <c r="O723" t="s">
        <v>29</v>
      </c>
      <c r="P723" s="2">
        <v>815.67</v>
      </c>
      <c r="Q723" s="3">
        <v>4.7600000000000003E-2</v>
      </c>
      <c r="R723" s="2">
        <v>40.783499999999997</v>
      </c>
      <c r="S723" s="4">
        <v>5.0999999999999996</v>
      </c>
    </row>
    <row r="724" spans="1:19" x14ac:dyDescent="0.25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 s="2">
        <v>44.12</v>
      </c>
      <c r="H724">
        <v>3</v>
      </c>
      <c r="I724" s="2">
        <v>6.6180000000000003</v>
      </c>
      <c r="J724" s="2">
        <v>138.97800000000001</v>
      </c>
      <c r="K724" s="1">
        <v>43542</v>
      </c>
      <c r="L724">
        <f t="shared" si="22"/>
        <v>18</v>
      </c>
      <c r="M724" t="str">
        <f t="shared" si="23"/>
        <v>Monday</v>
      </c>
      <c r="N724" s="13">
        <v>0.57291666666666663</v>
      </c>
      <c r="O724" t="s">
        <v>33</v>
      </c>
      <c r="P724" s="2">
        <v>132.36000000000001</v>
      </c>
      <c r="Q724" s="3">
        <v>4.7600000000000003E-2</v>
      </c>
      <c r="R724" s="2">
        <v>6.6180000000000003</v>
      </c>
      <c r="S724" s="4">
        <v>7.9</v>
      </c>
    </row>
    <row r="725" spans="1:19" x14ac:dyDescent="0.25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 s="2">
        <v>36.770000000000003</v>
      </c>
      <c r="H725">
        <v>7</v>
      </c>
      <c r="I725" s="2">
        <v>12.8695</v>
      </c>
      <c r="J725" s="2">
        <v>270.2595</v>
      </c>
      <c r="K725" s="1">
        <v>43476</v>
      </c>
      <c r="L725">
        <f t="shared" si="22"/>
        <v>11</v>
      </c>
      <c r="M725" t="str">
        <f t="shared" si="23"/>
        <v>Friday</v>
      </c>
      <c r="N725" s="13">
        <v>0.84027777777777779</v>
      </c>
      <c r="O725" t="s">
        <v>29</v>
      </c>
      <c r="P725" s="2">
        <v>257.39</v>
      </c>
      <c r="Q725" s="3">
        <v>4.7600000000000003E-2</v>
      </c>
      <c r="R725" s="2">
        <v>12.8695</v>
      </c>
      <c r="S725" s="4">
        <v>7.4</v>
      </c>
    </row>
    <row r="726" spans="1:19" x14ac:dyDescent="0.25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 s="2">
        <v>23.34</v>
      </c>
      <c r="H726">
        <v>4</v>
      </c>
      <c r="I726" s="2">
        <v>4.6680000000000001</v>
      </c>
      <c r="J726" s="2">
        <v>98.028000000000006</v>
      </c>
      <c r="K726" s="1">
        <v>43500</v>
      </c>
      <c r="L726">
        <f t="shared" si="22"/>
        <v>4</v>
      </c>
      <c r="M726" t="str">
        <f t="shared" si="23"/>
        <v>Monday</v>
      </c>
      <c r="N726" s="13">
        <v>0.78680555555555554</v>
      </c>
      <c r="O726" t="s">
        <v>23</v>
      </c>
      <c r="P726" s="2">
        <v>93.36</v>
      </c>
      <c r="Q726" s="3">
        <v>4.7600000000000003E-2</v>
      </c>
      <c r="R726" s="2">
        <v>4.6680000000000001</v>
      </c>
      <c r="S726" s="4">
        <v>7.4</v>
      </c>
    </row>
    <row r="727" spans="1:19" x14ac:dyDescent="0.25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 s="2">
        <v>28.5</v>
      </c>
      <c r="H727">
        <v>8</v>
      </c>
      <c r="I727" s="2">
        <v>11.4</v>
      </c>
      <c r="J727" s="2">
        <v>239.4</v>
      </c>
      <c r="K727" s="1">
        <v>43502</v>
      </c>
      <c r="L727">
        <f t="shared" si="22"/>
        <v>6</v>
      </c>
      <c r="M727" t="str">
        <f t="shared" si="23"/>
        <v>Wednesday</v>
      </c>
      <c r="N727" s="13">
        <v>0.6</v>
      </c>
      <c r="O727" t="s">
        <v>29</v>
      </c>
      <c r="P727" s="2">
        <v>228</v>
      </c>
      <c r="Q727" s="3">
        <v>4.7600000000000003E-2</v>
      </c>
      <c r="R727" s="2">
        <v>11.4</v>
      </c>
      <c r="S727" s="4">
        <v>6.6</v>
      </c>
    </row>
    <row r="728" spans="1:19" x14ac:dyDescent="0.25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 s="2">
        <v>55.57</v>
      </c>
      <c r="H728">
        <v>3</v>
      </c>
      <c r="I728" s="2">
        <v>8.3354999999999997</v>
      </c>
      <c r="J728" s="2">
        <v>175.0455</v>
      </c>
      <c r="K728" s="1">
        <v>43473</v>
      </c>
      <c r="L728">
        <f t="shared" si="22"/>
        <v>8</v>
      </c>
      <c r="M728" t="str">
        <f t="shared" si="23"/>
        <v>Tuesday</v>
      </c>
      <c r="N728" s="13">
        <v>0.48749999999999999</v>
      </c>
      <c r="O728" t="s">
        <v>33</v>
      </c>
      <c r="P728" s="2">
        <v>166.71</v>
      </c>
      <c r="Q728" s="3">
        <v>4.7600000000000003E-2</v>
      </c>
      <c r="R728" s="2">
        <v>8.3354999999999997</v>
      </c>
      <c r="S728" s="4">
        <v>5.9</v>
      </c>
    </row>
    <row r="729" spans="1:19" x14ac:dyDescent="0.25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 s="2">
        <v>69.739999999999995</v>
      </c>
      <c r="H729">
        <v>10</v>
      </c>
      <c r="I729" s="2">
        <v>34.869999999999997</v>
      </c>
      <c r="J729" s="2">
        <v>732.27</v>
      </c>
      <c r="K729" s="1">
        <v>43529</v>
      </c>
      <c r="L729">
        <f t="shared" si="22"/>
        <v>5</v>
      </c>
      <c r="M729" t="str">
        <f t="shared" si="23"/>
        <v>Tuesday</v>
      </c>
      <c r="N729" s="13">
        <v>0.74236111111111114</v>
      </c>
      <c r="O729" t="s">
        <v>33</v>
      </c>
      <c r="P729" s="2">
        <v>697.4</v>
      </c>
      <c r="Q729" s="3">
        <v>4.7600000000000003E-2</v>
      </c>
      <c r="R729" s="2">
        <v>34.869999999999997</v>
      </c>
      <c r="S729" s="4">
        <v>8.9</v>
      </c>
    </row>
    <row r="730" spans="1:19" x14ac:dyDescent="0.25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 s="2">
        <v>97.26</v>
      </c>
      <c r="H730">
        <v>4</v>
      </c>
      <c r="I730" s="2">
        <v>19.452000000000002</v>
      </c>
      <c r="J730" s="2">
        <v>408.49200000000002</v>
      </c>
      <c r="K730" s="1">
        <v>43540</v>
      </c>
      <c r="L730">
        <f t="shared" si="22"/>
        <v>16</v>
      </c>
      <c r="M730" t="str">
        <f t="shared" si="23"/>
        <v>Saturday</v>
      </c>
      <c r="N730" s="13">
        <v>0.6479166666666667</v>
      </c>
      <c r="O730" t="s">
        <v>23</v>
      </c>
      <c r="P730" s="2">
        <v>389.04</v>
      </c>
      <c r="Q730" s="3">
        <v>4.7600000000000003E-2</v>
      </c>
      <c r="R730" s="2">
        <v>19.452000000000002</v>
      </c>
      <c r="S730" s="4">
        <v>6.8</v>
      </c>
    </row>
    <row r="731" spans="1:19" x14ac:dyDescent="0.25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 s="2">
        <v>52.18</v>
      </c>
      <c r="H731">
        <v>7</v>
      </c>
      <c r="I731" s="2">
        <v>18.263000000000002</v>
      </c>
      <c r="J731" s="2">
        <v>383.52300000000002</v>
      </c>
      <c r="K731" s="1">
        <v>43533</v>
      </c>
      <c r="L731">
        <f t="shared" si="22"/>
        <v>9</v>
      </c>
      <c r="M731" t="str">
        <f t="shared" si="23"/>
        <v>Saturday</v>
      </c>
      <c r="N731" s="13">
        <v>0.45416666666666666</v>
      </c>
      <c r="O731" t="s">
        <v>29</v>
      </c>
      <c r="P731" s="2">
        <v>365.26</v>
      </c>
      <c r="Q731" s="3">
        <v>4.7600000000000003E-2</v>
      </c>
      <c r="R731" s="2">
        <v>18.263000000000002</v>
      </c>
      <c r="S731" s="4">
        <v>9.3000000000000007</v>
      </c>
    </row>
    <row r="732" spans="1:19" x14ac:dyDescent="0.25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 s="2">
        <v>22.32</v>
      </c>
      <c r="H732">
        <v>4</v>
      </c>
      <c r="I732" s="2">
        <v>4.4640000000000004</v>
      </c>
      <c r="J732" s="2">
        <v>93.744</v>
      </c>
      <c r="K732" s="1">
        <v>43525</v>
      </c>
      <c r="L732">
        <f t="shared" si="22"/>
        <v>1</v>
      </c>
      <c r="M732" t="str">
        <f t="shared" si="23"/>
        <v>Friday</v>
      </c>
      <c r="N732" s="13">
        <v>0.68263888888888891</v>
      </c>
      <c r="O732" t="s">
        <v>33</v>
      </c>
      <c r="P732" s="2">
        <v>89.28</v>
      </c>
      <c r="Q732" s="3">
        <v>4.7600000000000003E-2</v>
      </c>
      <c r="R732" s="2">
        <v>4.4640000000000004</v>
      </c>
      <c r="S732" s="4">
        <v>4.4000000000000004</v>
      </c>
    </row>
    <row r="733" spans="1:19" x14ac:dyDescent="0.25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 s="2">
        <v>56</v>
      </c>
      <c r="H733">
        <v>3</v>
      </c>
      <c r="I733" s="2">
        <v>8.4</v>
      </c>
      <c r="J733" s="2">
        <v>176.4</v>
      </c>
      <c r="K733" s="1">
        <v>43524</v>
      </c>
      <c r="L733">
        <f t="shared" si="22"/>
        <v>28</v>
      </c>
      <c r="M733" t="str">
        <f t="shared" si="23"/>
        <v>Thursday</v>
      </c>
      <c r="N733" s="13">
        <v>0.81458333333333333</v>
      </c>
      <c r="O733" t="s">
        <v>23</v>
      </c>
      <c r="P733" s="2">
        <v>168</v>
      </c>
      <c r="Q733" s="3">
        <v>4.7600000000000003E-2</v>
      </c>
      <c r="R733" s="2">
        <v>8.4</v>
      </c>
      <c r="S733" s="4">
        <v>4.8</v>
      </c>
    </row>
    <row r="734" spans="1:19" x14ac:dyDescent="0.25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 s="2">
        <v>19.7</v>
      </c>
      <c r="H734">
        <v>1</v>
      </c>
      <c r="I734" s="2">
        <v>0.98499999999999999</v>
      </c>
      <c r="J734" s="2">
        <v>20.684999999999999</v>
      </c>
      <c r="K734" s="1">
        <v>43504</v>
      </c>
      <c r="L734">
        <f t="shared" si="22"/>
        <v>8</v>
      </c>
      <c r="M734" t="str">
        <f t="shared" si="23"/>
        <v>Friday</v>
      </c>
      <c r="N734" s="13">
        <v>0.48541666666666666</v>
      </c>
      <c r="O734" t="s">
        <v>23</v>
      </c>
      <c r="P734" s="2">
        <v>19.7</v>
      </c>
      <c r="Q734" s="3">
        <v>4.7600000000000003E-2</v>
      </c>
      <c r="R734" s="2">
        <v>0.98499999999999999</v>
      </c>
      <c r="S734" s="4">
        <v>9.5</v>
      </c>
    </row>
    <row r="735" spans="1:19" x14ac:dyDescent="0.25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 s="2">
        <v>75.88</v>
      </c>
      <c r="H735">
        <v>7</v>
      </c>
      <c r="I735" s="2">
        <v>26.558</v>
      </c>
      <c r="J735" s="2">
        <v>557.71799999999996</v>
      </c>
      <c r="K735" s="1">
        <v>43489</v>
      </c>
      <c r="L735">
        <f t="shared" si="22"/>
        <v>24</v>
      </c>
      <c r="M735" t="str">
        <f t="shared" si="23"/>
        <v>Thursday</v>
      </c>
      <c r="N735" s="13">
        <v>0.44305555555555554</v>
      </c>
      <c r="O735" t="s">
        <v>23</v>
      </c>
      <c r="P735" s="2">
        <v>531.16</v>
      </c>
      <c r="Q735" s="3">
        <v>4.7600000000000003E-2</v>
      </c>
      <c r="R735" s="2">
        <v>26.558</v>
      </c>
      <c r="S735" s="4">
        <v>8.9</v>
      </c>
    </row>
    <row r="736" spans="1:19" x14ac:dyDescent="0.25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 s="2">
        <v>53.72</v>
      </c>
      <c r="H736">
        <v>1</v>
      </c>
      <c r="I736" s="2">
        <v>2.6859999999999999</v>
      </c>
      <c r="J736" s="2">
        <v>56.405999999999999</v>
      </c>
      <c r="K736" s="1">
        <v>43525</v>
      </c>
      <c r="L736">
        <f t="shared" si="22"/>
        <v>1</v>
      </c>
      <c r="M736" t="str">
        <f t="shared" si="23"/>
        <v>Friday</v>
      </c>
      <c r="N736" s="13">
        <v>0.8354166666666667</v>
      </c>
      <c r="O736" t="s">
        <v>23</v>
      </c>
      <c r="P736" s="2">
        <v>53.72</v>
      </c>
      <c r="Q736" s="3">
        <v>4.7600000000000003E-2</v>
      </c>
      <c r="R736" s="2">
        <v>2.6859999999999999</v>
      </c>
      <c r="S736" s="4">
        <v>6.4</v>
      </c>
    </row>
    <row r="737" spans="1:19" x14ac:dyDescent="0.25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 s="2">
        <v>81.95</v>
      </c>
      <c r="H737">
        <v>10</v>
      </c>
      <c r="I737" s="2">
        <v>40.975000000000001</v>
      </c>
      <c r="J737" s="2">
        <v>860.47500000000002</v>
      </c>
      <c r="K737" s="1">
        <v>43534</v>
      </c>
      <c r="L737">
        <f t="shared" si="22"/>
        <v>10</v>
      </c>
      <c r="M737" t="str">
        <f t="shared" si="23"/>
        <v>Sunday</v>
      </c>
      <c r="N737" s="13">
        <v>0.52708333333333335</v>
      </c>
      <c r="O737" t="s">
        <v>33</v>
      </c>
      <c r="P737" s="2">
        <v>819.5</v>
      </c>
      <c r="Q737" s="3">
        <v>4.7600000000000003E-2</v>
      </c>
      <c r="R737" s="2">
        <v>40.975000000000001</v>
      </c>
      <c r="S737" s="4">
        <v>6</v>
      </c>
    </row>
    <row r="738" spans="1:19" x14ac:dyDescent="0.25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 s="2">
        <v>81.2</v>
      </c>
      <c r="H738">
        <v>7</v>
      </c>
      <c r="I738" s="2">
        <v>28.42</v>
      </c>
      <c r="J738" s="2">
        <v>596.82000000000005</v>
      </c>
      <c r="K738" s="1">
        <v>43547</v>
      </c>
      <c r="L738">
        <f t="shared" si="22"/>
        <v>23</v>
      </c>
      <c r="M738" t="str">
        <f t="shared" si="23"/>
        <v>Saturday</v>
      </c>
      <c r="N738" s="13">
        <v>0.66597222222222219</v>
      </c>
      <c r="O738" t="s">
        <v>33</v>
      </c>
      <c r="P738" s="2">
        <v>568.4</v>
      </c>
      <c r="Q738" s="3">
        <v>4.7600000000000003E-2</v>
      </c>
      <c r="R738" s="2">
        <v>28.42</v>
      </c>
      <c r="S738" s="4">
        <v>8.1</v>
      </c>
    </row>
    <row r="739" spans="1:19" x14ac:dyDescent="0.25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 s="2">
        <v>58.76</v>
      </c>
      <c r="H739">
        <v>10</v>
      </c>
      <c r="I739" s="2">
        <v>29.38</v>
      </c>
      <c r="J739" s="2">
        <v>616.98</v>
      </c>
      <c r="K739" s="1">
        <v>43494</v>
      </c>
      <c r="L739">
        <f t="shared" si="22"/>
        <v>29</v>
      </c>
      <c r="M739" t="str">
        <f t="shared" si="23"/>
        <v>Tuesday</v>
      </c>
      <c r="N739" s="13">
        <v>0.60138888888888886</v>
      </c>
      <c r="O739" t="s">
        <v>23</v>
      </c>
      <c r="P739" s="2">
        <v>587.6</v>
      </c>
      <c r="Q739" s="3">
        <v>4.7600000000000003E-2</v>
      </c>
      <c r="R739" s="2">
        <v>29.38</v>
      </c>
      <c r="S739" s="4">
        <v>9</v>
      </c>
    </row>
    <row r="740" spans="1:19" x14ac:dyDescent="0.25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 s="2">
        <v>91.56</v>
      </c>
      <c r="H740">
        <v>8</v>
      </c>
      <c r="I740" s="2">
        <v>36.624000000000002</v>
      </c>
      <c r="J740" s="2">
        <v>769.10400000000004</v>
      </c>
      <c r="K740" s="1">
        <v>43477</v>
      </c>
      <c r="L740">
        <f t="shared" si="22"/>
        <v>12</v>
      </c>
      <c r="M740" t="str">
        <f t="shared" si="23"/>
        <v>Saturday</v>
      </c>
      <c r="N740" s="13">
        <v>0.76527777777777772</v>
      </c>
      <c r="O740" t="s">
        <v>23</v>
      </c>
      <c r="P740" s="2">
        <v>732.48</v>
      </c>
      <c r="Q740" s="3">
        <v>4.7600000000000003E-2</v>
      </c>
      <c r="R740" s="2">
        <v>36.624000000000002</v>
      </c>
      <c r="S740" s="4">
        <v>6</v>
      </c>
    </row>
    <row r="741" spans="1:19" x14ac:dyDescent="0.25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 s="2">
        <v>93.96</v>
      </c>
      <c r="H741">
        <v>9</v>
      </c>
      <c r="I741" s="2">
        <v>42.281999999999996</v>
      </c>
      <c r="J741" s="2">
        <v>887.92200000000003</v>
      </c>
      <c r="K741" s="1">
        <v>43544</v>
      </c>
      <c r="L741">
        <f t="shared" si="22"/>
        <v>20</v>
      </c>
      <c r="M741" t="str">
        <f t="shared" si="23"/>
        <v>Wednesday</v>
      </c>
      <c r="N741" s="13">
        <v>0.48055555555555557</v>
      </c>
      <c r="O741" t="s">
        <v>29</v>
      </c>
      <c r="P741" s="2">
        <v>845.64</v>
      </c>
      <c r="Q741" s="3">
        <v>4.7600000000000003E-2</v>
      </c>
      <c r="R741" s="2">
        <v>42.281999999999996</v>
      </c>
      <c r="S741" s="4">
        <v>9.8000000000000007</v>
      </c>
    </row>
    <row r="742" spans="1:19" x14ac:dyDescent="0.25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 s="2">
        <v>55.61</v>
      </c>
      <c r="H742">
        <v>7</v>
      </c>
      <c r="I742" s="2">
        <v>19.4635</v>
      </c>
      <c r="J742" s="2">
        <v>408.73349999999999</v>
      </c>
      <c r="K742" s="1">
        <v>43547</v>
      </c>
      <c r="L742">
        <f t="shared" si="22"/>
        <v>23</v>
      </c>
      <c r="M742" t="str">
        <f t="shared" si="23"/>
        <v>Saturday</v>
      </c>
      <c r="N742" s="13">
        <v>0.52847222222222223</v>
      </c>
      <c r="O742" t="s">
        <v>29</v>
      </c>
      <c r="P742" s="2">
        <v>389.27</v>
      </c>
      <c r="Q742" s="3">
        <v>4.7600000000000003E-2</v>
      </c>
      <c r="R742" s="2">
        <v>19.4635</v>
      </c>
      <c r="S742" s="4">
        <v>8.5</v>
      </c>
    </row>
    <row r="743" spans="1:19" x14ac:dyDescent="0.25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 s="2">
        <v>84.83</v>
      </c>
      <c r="H743">
        <v>1</v>
      </c>
      <c r="I743" s="2">
        <v>4.2415000000000003</v>
      </c>
      <c r="J743" s="2">
        <v>89.0715</v>
      </c>
      <c r="K743" s="1">
        <v>43479</v>
      </c>
      <c r="L743">
        <f t="shared" si="22"/>
        <v>14</v>
      </c>
      <c r="M743" t="str">
        <f t="shared" si="23"/>
        <v>Monday</v>
      </c>
      <c r="N743" s="13">
        <v>0.63888888888888884</v>
      </c>
      <c r="O743" t="s">
        <v>23</v>
      </c>
      <c r="P743" s="2">
        <v>84.83</v>
      </c>
      <c r="Q743" s="3">
        <v>4.7600000000000003E-2</v>
      </c>
      <c r="R743" s="2">
        <v>4.2415000000000003</v>
      </c>
      <c r="S743" s="4">
        <v>8.8000000000000007</v>
      </c>
    </row>
    <row r="744" spans="1:19" x14ac:dyDescent="0.25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 s="2">
        <v>71.63</v>
      </c>
      <c r="H744">
        <v>2</v>
      </c>
      <c r="I744" s="2">
        <v>7.1630000000000003</v>
      </c>
      <c r="J744" s="2">
        <v>150.423</v>
      </c>
      <c r="K744" s="1">
        <v>43508</v>
      </c>
      <c r="L744">
        <f t="shared" si="22"/>
        <v>12</v>
      </c>
      <c r="M744" t="str">
        <f t="shared" si="23"/>
        <v>Tuesday</v>
      </c>
      <c r="N744" s="13">
        <v>0.60624999999999996</v>
      </c>
      <c r="O744" t="s">
        <v>23</v>
      </c>
      <c r="P744" s="2">
        <v>143.26</v>
      </c>
      <c r="Q744" s="3">
        <v>4.7600000000000003E-2</v>
      </c>
      <c r="R744" s="2">
        <v>7.1630000000000003</v>
      </c>
      <c r="S744" s="4">
        <v>8.8000000000000007</v>
      </c>
    </row>
    <row r="745" spans="1:19" x14ac:dyDescent="0.25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 s="2">
        <v>37.69</v>
      </c>
      <c r="H745">
        <v>2</v>
      </c>
      <c r="I745" s="2">
        <v>3.7690000000000001</v>
      </c>
      <c r="J745" s="2">
        <v>79.149000000000001</v>
      </c>
      <c r="K745" s="1">
        <v>43516</v>
      </c>
      <c r="L745">
        <f t="shared" si="22"/>
        <v>20</v>
      </c>
      <c r="M745" t="str">
        <f t="shared" si="23"/>
        <v>Wednesday</v>
      </c>
      <c r="N745" s="13">
        <v>0.64513888888888893</v>
      </c>
      <c r="O745" t="s">
        <v>23</v>
      </c>
      <c r="P745" s="2">
        <v>75.38</v>
      </c>
      <c r="Q745" s="3">
        <v>4.7600000000000003E-2</v>
      </c>
      <c r="R745" s="2">
        <v>3.7690000000000001</v>
      </c>
      <c r="S745" s="4">
        <v>9.5</v>
      </c>
    </row>
    <row r="746" spans="1:19" x14ac:dyDescent="0.25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 s="2">
        <v>31.67</v>
      </c>
      <c r="H746">
        <v>8</v>
      </c>
      <c r="I746" s="2">
        <v>12.667999999999999</v>
      </c>
      <c r="J746" s="2">
        <v>266.02800000000002</v>
      </c>
      <c r="K746" s="1">
        <v>43467</v>
      </c>
      <c r="L746">
        <f t="shared" si="22"/>
        <v>2</v>
      </c>
      <c r="M746" t="str">
        <f t="shared" si="23"/>
        <v>Wednesday</v>
      </c>
      <c r="N746" s="13">
        <v>0.67986111111111114</v>
      </c>
      <c r="O746" t="s">
        <v>33</v>
      </c>
      <c r="P746" s="2">
        <v>253.36</v>
      </c>
      <c r="Q746" s="3">
        <v>4.7600000000000003E-2</v>
      </c>
      <c r="R746" s="2">
        <v>12.667999999999999</v>
      </c>
      <c r="S746" s="4">
        <v>5.6</v>
      </c>
    </row>
    <row r="747" spans="1:19" x14ac:dyDescent="0.25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 s="2">
        <v>38.42</v>
      </c>
      <c r="H747">
        <v>1</v>
      </c>
      <c r="I747" s="2">
        <v>1.921</v>
      </c>
      <c r="J747" s="2">
        <v>40.341000000000001</v>
      </c>
      <c r="K747" s="1">
        <v>43498</v>
      </c>
      <c r="L747">
        <f t="shared" si="22"/>
        <v>2</v>
      </c>
      <c r="M747" t="str">
        <f t="shared" si="23"/>
        <v>Saturday</v>
      </c>
      <c r="N747" s="13">
        <v>0.68958333333333333</v>
      </c>
      <c r="O747" t="s">
        <v>29</v>
      </c>
      <c r="P747" s="2">
        <v>38.42</v>
      </c>
      <c r="Q747" s="3">
        <v>4.7600000000000003E-2</v>
      </c>
      <c r="R747" s="2">
        <v>1.921</v>
      </c>
      <c r="S747" s="4">
        <v>8.6</v>
      </c>
    </row>
    <row r="748" spans="1:19" x14ac:dyDescent="0.25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 s="2">
        <v>65.23</v>
      </c>
      <c r="H748">
        <v>10</v>
      </c>
      <c r="I748" s="2">
        <v>32.615000000000002</v>
      </c>
      <c r="J748" s="2">
        <v>684.91499999999996</v>
      </c>
      <c r="K748" s="1">
        <v>43473</v>
      </c>
      <c r="L748">
        <f t="shared" si="22"/>
        <v>8</v>
      </c>
      <c r="M748" t="str">
        <f t="shared" si="23"/>
        <v>Tuesday</v>
      </c>
      <c r="N748" s="13">
        <v>0.79652777777777772</v>
      </c>
      <c r="O748" t="s">
        <v>33</v>
      </c>
      <c r="P748" s="2">
        <v>652.29999999999995</v>
      </c>
      <c r="Q748" s="3">
        <v>4.7600000000000003E-2</v>
      </c>
      <c r="R748" s="2">
        <v>32.615000000000002</v>
      </c>
      <c r="S748" s="4">
        <v>5.2</v>
      </c>
    </row>
    <row r="749" spans="1:19" x14ac:dyDescent="0.25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 s="2">
        <v>10.53</v>
      </c>
      <c r="H749">
        <v>5</v>
      </c>
      <c r="I749" s="2">
        <v>2.6324999999999998</v>
      </c>
      <c r="J749" s="2">
        <v>55.282499999999999</v>
      </c>
      <c r="K749" s="1">
        <v>43495</v>
      </c>
      <c r="L749">
        <f t="shared" si="22"/>
        <v>30</v>
      </c>
      <c r="M749" t="str">
        <f t="shared" si="23"/>
        <v>Wednesday</v>
      </c>
      <c r="N749" s="13">
        <v>0.61319444444444449</v>
      </c>
      <c r="O749" t="s">
        <v>33</v>
      </c>
      <c r="P749" s="2">
        <v>52.65</v>
      </c>
      <c r="Q749" s="3">
        <v>4.7600000000000003E-2</v>
      </c>
      <c r="R749" s="2">
        <v>2.6324999999999998</v>
      </c>
      <c r="S749" s="4">
        <v>5.8</v>
      </c>
    </row>
    <row r="750" spans="1:19" x14ac:dyDescent="0.25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 s="2">
        <v>12.29</v>
      </c>
      <c r="H750">
        <v>9</v>
      </c>
      <c r="I750" s="2">
        <v>5.5305</v>
      </c>
      <c r="J750" s="2">
        <v>116.1405</v>
      </c>
      <c r="K750" s="1">
        <v>43550</v>
      </c>
      <c r="L750">
        <f t="shared" si="22"/>
        <v>26</v>
      </c>
      <c r="M750" t="str">
        <f t="shared" si="23"/>
        <v>Tuesday</v>
      </c>
      <c r="N750" s="13">
        <v>0.81111111111111112</v>
      </c>
      <c r="O750" t="s">
        <v>33</v>
      </c>
      <c r="P750" s="2">
        <v>110.61</v>
      </c>
      <c r="Q750" s="3">
        <v>4.7600000000000003E-2</v>
      </c>
      <c r="R750" s="2">
        <v>5.5305</v>
      </c>
      <c r="S750" s="4">
        <v>8</v>
      </c>
    </row>
    <row r="751" spans="1:19" x14ac:dyDescent="0.25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 s="2">
        <v>81.23</v>
      </c>
      <c r="H751">
        <v>7</v>
      </c>
      <c r="I751" s="2">
        <v>28.430499999999999</v>
      </c>
      <c r="J751" s="2">
        <v>597.04049999999995</v>
      </c>
      <c r="K751" s="1">
        <v>43480</v>
      </c>
      <c r="L751">
        <f t="shared" si="22"/>
        <v>15</v>
      </c>
      <c r="M751" t="str">
        <f t="shared" si="23"/>
        <v>Tuesday</v>
      </c>
      <c r="N751" s="13">
        <v>0.86388888888888893</v>
      </c>
      <c r="O751" t="s">
        <v>29</v>
      </c>
      <c r="P751" s="2">
        <v>568.61</v>
      </c>
      <c r="Q751" s="3">
        <v>4.7600000000000003E-2</v>
      </c>
      <c r="R751" s="2">
        <v>28.430499999999999</v>
      </c>
      <c r="S751" s="4">
        <v>9</v>
      </c>
    </row>
    <row r="752" spans="1:19" x14ac:dyDescent="0.25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 s="2">
        <v>22.32</v>
      </c>
      <c r="H752">
        <v>4</v>
      </c>
      <c r="I752" s="2">
        <v>4.4640000000000004</v>
      </c>
      <c r="J752" s="2">
        <v>93.744</v>
      </c>
      <c r="K752" s="1">
        <v>43538</v>
      </c>
      <c r="L752">
        <f t="shared" si="22"/>
        <v>14</v>
      </c>
      <c r="M752" t="str">
        <f t="shared" si="23"/>
        <v>Thursday</v>
      </c>
      <c r="N752" s="13">
        <v>0.46944444444444444</v>
      </c>
      <c r="O752" t="s">
        <v>23</v>
      </c>
      <c r="P752" s="2">
        <v>89.28</v>
      </c>
      <c r="Q752" s="3">
        <v>4.7600000000000003E-2</v>
      </c>
      <c r="R752" s="2">
        <v>4.4640000000000004</v>
      </c>
      <c r="S752" s="4">
        <v>4.0999999999999996</v>
      </c>
    </row>
    <row r="753" spans="1:19" x14ac:dyDescent="0.25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 s="2">
        <v>27.28</v>
      </c>
      <c r="H753">
        <v>5</v>
      </c>
      <c r="I753" s="2">
        <v>6.82</v>
      </c>
      <c r="J753" s="2">
        <v>143.22</v>
      </c>
      <c r="K753" s="1">
        <v>43499</v>
      </c>
      <c r="L753">
        <f t="shared" si="22"/>
        <v>3</v>
      </c>
      <c r="M753" t="str">
        <f t="shared" si="23"/>
        <v>Sunday</v>
      </c>
      <c r="N753" s="13">
        <v>0.43819444444444444</v>
      </c>
      <c r="O753" t="s">
        <v>33</v>
      </c>
      <c r="P753" s="2">
        <v>136.4</v>
      </c>
      <c r="Q753" s="3">
        <v>4.7600000000000003E-2</v>
      </c>
      <c r="R753" s="2">
        <v>6.82</v>
      </c>
      <c r="S753" s="4">
        <v>8.6</v>
      </c>
    </row>
    <row r="754" spans="1:19" x14ac:dyDescent="0.25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 s="2">
        <v>17.420000000000002</v>
      </c>
      <c r="H754">
        <v>10</v>
      </c>
      <c r="I754" s="2">
        <v>8.7100000000000009</v>
      </c>
      <c r="J754" s="2">
        <v>182.91</v>
      </c>
      <c r="K754" s="1">
        <v>43518</v>
      </c>
      <c r="L754">
        <f t="shared" si="22"/>
        <v>22</v>
      </c>
      <c r="M754" t="str">
        <f t="shared" si="23"/>
        <v>Friday</v>
      </c>
      <c r="N754" s="13">
        <v>0.52083333333333337</v>
      </c>
      <c r="O754" t="s">
        <v>23</v>
      </c>
      <c r="P754" s="2">
        <v>174.2</v>
      </c>
      <c r="Q754" s="3">
        <v>4.7600000000000003E-2</v>
      </c>
      <c r="R754" s="2">
        <v>8.7100000000000009</v>
      </c>
      <c r="S754" s="4">
        <v>7</v>
      </c>
    </row>
    <row r="755" spans="1:19" x14ac:dyDescent="0.25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 s="2">
        <v>73.28</v>
      </c>
      <c r="H755">
        <v>5</v>
      </c>
      <c r="I755" s="2">
        <v>18.32</v>
      </c>
      <c r="J755" s="2">
        <v>384.72</v>
      </c>
      <c r="K755" s="1">
        <v>43489</v>
      </c>
      <c r="L755">
        <f t="shared" si="22"/>
        <v>24</v>
      </c>
      <c r="M755" t="str">
        <f t="shared" si="23"/>
        <v>Thursday</v>
      </c>
      <c r="N755" s="13">
        <v>0.62847222222222221</v>
      </c>
      <c r="O755" t="s">
        <v>23</v>
      </c>
      <c r="P755" s="2">
        <v>366.4</v>
      </c>
      <c r="Q755" s="3">
        <v>4.7600000000000003E-2</v>
      </c>
      <c r="R755" s="2">
        <v>18.32</v>
      </c>
      <c r="S755" s="4">
        <v>8.4</v>
      </c>
    </row>
    <row r="756" spans="1:19" x14ac:dyDescent="0.25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 s="2">
        <v>84.87</v>
      </c>
      <c r="H756">
        <v>3</v>
      </c>
      <c r="I756" s="2">
        <v>12.730499999999999</v>
      </c>
      <c r="J756" s="2">
        <v>267.34050000000002</v>
      </c>
      <c r="K756" s="1">
        <v>43490</v>
      </c>
      <c r="L756">
        <f t="shared" si="22"/>
        <v>25</v>
      </c>
      <c r="M756" t="str">
        <f t="shared" si="23"/>
        <v>Friday</v>
      </c>
      <c r="N756" s="13">
        <v>0.77083333333333337</v>
      </c>
      <c r="O756" t="s">
        <v>23</v>
      </c>
      <c r="P756" s="2">
        <v>254.61</v>
      </c>
      <c r="Q756" s="3">
        <v>4.7600000000000003E-2</v>
      </c>
      <c r="R756" s="2">
        <v>12.730499999999999</v>
      </c>
      <c r="S756" s="4">
        <v>7.4</v>
      </c>
    </row>
    <row r="757" spans="1:19" x14ac:dyDescent="0.25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 s="2">
        <v>97.29</v>
      </c>
      <c r="H757">
        <v>8</v>
      </c>
      <c r="I757" s="2">
        <v>38.915999999999997</v>
      </c>
      <c r="J757" s="2">
        <v>817.23599999999999</v>
      </c>
      <c r="K757" s="1">
        <v>43533</v>
      </c>
      <c r="L757">
        <f t="shared" si="22"/>
        <v>9</v>
      </c>
      <c r="M757" t="str">
        <f t="shared" si="23"/>
        <v>Saturday</v>
      </c>
      <c r="N757" s="13">
        <v>0.5541666666666667</v>
      </c>
      <c r="O757" t="s">
        <v>33</v>
      </c>
      <c r="P757" s="2">
        <v>778.32</v>
      </c>
      <c r="Q757" s="3">
        <v>4.7600000000000003E-2</v>
      </c>
      <c r="R757" s="2">
        <v>38.915999999999997</v>
      </c>
      <c r="S757" s="4">
        <v>6.2</v>
      </c>
    </row>
    <row r="758" spans="1:19" x14ac:dyDescent="0.25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 s="2">
        <v>35.74</v>
      </c>
      <c r="H758">
        <v>8</v>
      </c>
      <c r="I758" s="2">
        <v>14.295999999999999</v>
      </c>
      <c r="J758" s="2">
        <v>300.21600000000001</v>
      </c>
      <c r="K758" s="1">
        <v>43513</v>
      </c>
      <c r="L758">
        <f t="shared" si="22"/>
        <v>17</v>
      </c>
      <c r="M758" t="str">
        <f t="shared" si="23"/>
        <v>Sunday</v>
      </c>
      <c r="N758" s="13">
        <v>0.64444444444444449</v>
      </c>
      <c r="O758" t="s">
        <v>23</v>
      </c>
      <c r="P758" s="2">
        <v>285.92</v>
      </c>
      <c r="Q758" s="3">
        <v>4.7600000000000003E-2</v>
      </c>
      <c r="R758" s="2">
        <v>14.295999999999999</v>
      </c>
      <c r="S758" s="4">
        <v>4.9000000000000004</v>
      </c>
    </row>
    <row r="759" spans="1:19" x14ac:dyDescent="0.25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 s="2">
        <v>96.52</v>
      </c>
      <c r="H759">
        <v>6</v>
      </c>
      <c r="I759" s="2">
        <v>28.956</v>
      </c>
      <c r="J759" s="2">
        <v>608.07600000000002</v>
      </c>
      <c r="K759" s="1">
        <v>43476</v>
      </c>
      <c r="L759">
        <f t="shared" si="22"/>
        <v>11</v>
      </c>
      <c r="M759" t="str">
        <f t="shared" si="23"/>
        <v>Friday</v>
      </c>
      <c r="N759" s="13">
        <v>0.49444444444444446</v>
      </c>
      <c r="O759" t="s">
        <v>29</v>
      </c>
      <c r="P759" s="2">
        <v>579.12</v>
      </c>
      <c r="Q759" s="3">
        <v>4.7600000000000003E-2</v>
      </c>
      <c r="R759" s="2">
        <v>28.956</v>
      </c>
      <c r="S759" s="4">
        <v>4.5</v>
      </c>
    </row>
    <row r="760" spans="1:19" x14ac:dyDescent="0.25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 s="2">
        <v>18.850000000000001</v>
      </c>
      <c r="H760">
        <v>10</v>
      </c>
      <c r="I760" s="2">
        <v>9.4250000000000007</v>
      </c>
      <c r="J760" s="2">
        <v>197.92500000000001</v>
      </c>
      <c r="K760" s="1">
        <v>43523</v>
      </c>
      <c r="L760">
        <f t="shared" si="22"/>
        <v>27</v>
      </c>
      <c r="M760" t="str">
        <f t="shared" si="23"/>
        <v>Wednesday</v>
      </c>
      <c r="N760" s="13">
        <v>0.76666666666666672</v>
      </c>
      <c r="O760" t="s">
        <v>23</v>
      </c>
      <c r="P760" s="2">
        <v>188.5</v>
      </c>
      <c r="Q760" s="3">
        <v>4.7600000000000003E-2</v>
      </c>
      <c r="R760" s="2">
        <v>9.4250000000000007</v>
      </c>
      <c r="S760" s="4">
        <v>5.6</v>
      </c>
    </row>
    <row r="761" spans="1:19" x14ac:dyDescent="0.25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 s="2">
        <v>55.39</v>
      </c>
      <c r="H761">
        <v>4</v>
      </c>
      <c r="I761" s="2">
        <v>11.077999999999999</v>
      </c>
      <c r="J761" s="2">
        <v>232.63800000000001</v>
      </c>
      <c r="K761" s="1">
        <v>43549</v>
      </c>
      <c r="L761">
        <f t="shared" si="22"/>
        <v>25</v>
      </c>
      <c r="M761" t="str">
        <f t="shared" si="23"/>
        <v>Monday</v>
      </c>
      <c r="N761" s="13">
        <v>0.6381944444444444</v>
      </c>
      <c r="O761" t="s">
        <v>23</v>
      </c>
      <c r="P761" s="2">
        <v>221.56</v>
      </c>
      <c r="Q761" s="3">
        <v>4.7600000000000003E-2</v>
      </c>
      <c r="R761" s="2">
        <v>11.077999999999999</v>
      </c>
      <c r="S761" s="4">
        <v>8</v>
      </c>
    </row>
    <row r="762" spans="1:19" x14ac:dyDescent="0.25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 s="2">
        <v>77.2</v>
      </c>
      <c r="H762">
        <v>10</v>
      </c>
      <c r="I762" s="2">
        <v>38.6</v>
      </c>
      <c r="J762" s="2">
        <v>810.6</v>
      </c>
      <c r="K762" s="1">
        <v>43507</v>
      </c>
      <c r="L762">
        <f t="shared" si="22"/>
        <v>11</v>
      </c>
      <c r="M762" t="str">
        <f t="shared" si="23"/>
        <v>Monday</v>
      </c>
      <c r="N762" s="13">
        <v>0.44305555555555554</v>
      </c>
      <c r="O762" t="s">
        <v>33</v>
      </c>
      <c r="P762" s="2">
        <v>772</v>
      </c>
      <c r="Q762" s="3">
        <v>4.7600000000000003E-2</v>
      </c>
      <c r="R762" s="2">
        <v>38.6</v>
      </c>
      <c r="S762" s="4">
        <v>5.6</v>
      </c>
    </row>
    <row r="763" spans="1:19" x14ac:dyDescent="0.25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 s="2">
        <v>72.13</v>
      </c>
      <c r="H763">
        <v>10</v>
      </c>
      <c r="I763" s="2">
        <v>36.064999999999998</v>
      </c>
      <c r="J763" s="2">
        <v>757.36500000000001</v>
      </c>
      <c r="K763" s="1">
        <v>43496</v>
      </c>
      <c r="L763">
        <f t="shared" si="22"/>
        <v>31</v>
      </c>
      <c r="M763" t="str">
        <f t="shared" si="23"/>
        <v>Thursday</v>
      </c>
      <c r="N763" s="13">
        <v>0.6333333333333333</v>
      </c>
      <c r="O763" t="s">
        <v>33</v>
      </c>
      <c r="P763" s="2">
        <v>721.3</v>
      </c>
      <c r="Q763" s="3">
        <v>4.7600000000000003E-2</v>
      </c>
      <c r="R763" s="2">
        <v>36.064999999999998</v>
      </c>
      <c r="S763" s="4">
        <v>4.2</v>
      </c>
    </row>
    <row r="764" spans="1:19" x14ac:dyDescent="0.25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 s="2">
        <v>63.88</v>
      </c>
      <c r="H764">
        <v>8</v>
      </c>
      <c r="I764" s="2">
        <v>25.552</v>
      </c>
      <c r="J764" s="2">
        <v>536.59199999999998</v>
      </c>
      <c r="K764" s="1">
        <v>43485</v>
      </c>
      <c r="L764">
        <f t="shared" si="22"/>
        <v>20</v>
      </c>
      <c r="M764" t="str">
        <f t="shared" si="23"/>
        <v>Sunday</v>
      </c>
      <c r="N764" s="13">
        <v>0.7416666666666667</v>
      </c>
      <c r="O764" t="s">
        <v>23</v>
      </c>
      <c r="P764" s="2">
        <v>511.04</v>
      </c>
      <c r="Q764" s="3">
        <v>4.7600000000000003E-2</v>
      </c>
      <c r="R764" s="2">
        <v>25.552</v>
      </c>
      <c r="S764" s="4">
        <v>9.9</v>
      </c>
    </row>
    <row r="765" spans="1:19" x14ac:dyDescent="0.25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 s="2">
        <v>10.69</v>
      </c>
      <c r="H765">
        <v>5</v>
      </c>
      <c r="I765" s="2">
        <v>2.6724999999999999</v>
      </c>
      <c r="J765" s="2">
        <v>56.122500000000002</v>
      </c>
      <c r="K765" s="1">
        <v>43550</v>
      </c>
      <c r="L765">
        <f t="shared" si="22"/>
        <v>26</v>
      </c>
      <c r="M765" t="str">
        <f t="shared" si="23"/>
        <v>Tuesday</v>
      </c>
      <c r="N765" s="13">
        <v>0.46319444444444446</v>
      </c>
      <c r="O765" t="s">
        <v>23</v>
      </c>
      <c r="P765" s="2">
        <v>53.45</v>
      </c>
      <c r="Q765" s="3">
        <v>4.7600000000000003E-2</v>
      </c>
      <c r="R765" s="2">
        <v>2.6724999999999999</v>
      </c>
      <c r="S765" s="4">
        <v>7.6</v>
      </c>
    </row>
    <row r="766" spans="1:19" x14ac:dyDescent="0.25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 s="2">
        <v>55.5</v>
      </c>
      <c r="H766">
        <v>4</v>
      </c>
      <c r="I766" s="2">
        <v>11.1</v>
      </c>
      <c r="J766" s="2">
        <v>233.1</v>
      </c>
      <c r="K766" s="1">
        <v>43485</v>
      </c>
      <c r="L766">
        <f t="shared" si="22"/>
        <v>20</v>
      </c>
      <c r="M766" t="str">
        <f t="shared" si="23"/>
        <v>Sunday</v>
      </c>
      <c r="N766" s="13">
        <v>0.65833333333333333</v>
      </c>
      <c r="O766" t="s">
        <v>33</v>
      </c>
      <c r="P766" s="2">
        <v>222</v>
      </c>
      <c r="Q766" s="3">
        <v>4.7600000000000003E-2</v>
      </c>
      <c r="R766" s="2">
        <v>11.1</v>
      </c>
      <c r="S766" s="4">
        <v>6.6</v>
      </c>
    </row>
    <row r="767" spans="1:19" x14ac:dyDescent="0.25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 s="2">
        <v>95.46</v>
      </c>
      <c r="H767">
        <v>8</v>
      </c>
      <c r="I767" s="2">
        <v>38.183999999999997</v>
      </c>
      <c r="J767" s="2">
        <v>801.86400000000003</v>
      </c>
      <c r="K767" s="1">
        <v>43529</v>
      </c>
      <c r="L767">
        <f t="shared" si="22"/>
        <v>5</v>
      </c>
      <c r="M767" t="str">
        <f t="shared" si="23"/>
        <v>Tuesday</v>
      </c>
      <c r="N767" s="13">
        <v>0.81944444444444442</v>
      </c>
      <c r="O767" t="s">
        <v>23</v>
      </c>
      <c r="P767" s="2">
        <v>763.68</v>
      </c>
      <c r="Q767" s="3">
        <v>4.7600000000000003E-2</v>
      </c>
      <c r="R767" s="2">
        <v>38.183999999999997</v>
      </c>
      <c r="S767" s="4">
        <v>4.7</v>
      </c>
    </row>
    <row r="768" spans="1:19" x14ac:dyDescent="0.25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 s="2">
        <v>76.06</v>
      </c>
      <c r="H768">
        <v>3</v>
      </c>
      <c r="I768" s="2">
        <v>11.409000000000001</v>
      </c>
      <c r="J768" s="2">
        <v>239.589</v>
      </c>
      <c r="K768" s="1">
        <v>43470</v>
      </c>
      <c r="L768">
        <f t="shared" si="22"/>
        <v>5</v>
      </c>
      <c r="M768" t="str">
        <f t="shared" si="23"/>
        <v>Saturday</v>
      </c>
      <c r="N768" s="13">
        <v>0.85416666666666663</v>
      </c>
      <c r="O768" t="s">
        <v>33</v>
      </c>
      <c r="P768" s="2">
        <v>228.18</v>
      </c>
      <c r="Q768" s="3">
        <v>4.7600000000000003E-2</v>
      </c>
      <c r="R768" s="2">
        <v>11.409000000000001</v>
      </c>
      <c r="S768" s="4">
        <v>9.8000000000000007</v>
      </c>
    </row>
    <row r="769" spans="1:19" x14ac:dyDescent="0.25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 s="2">
        <v>13.69</v>
      </c>
      <c r="H769">
        <v>6</v>
      </c>
      <c r="I769" s="2">
        <v>4.1070000000000002</v>
      </c>
      <c r="J769" s="2">
        <v>86.247</v>
      </c>
      <c r="K769" s="1">
        <v>43509</v>
      </c>
      <c r="L769">
        <f t="shared" si="22"/>
        <v>13</v>
      </c>
      <c r="M769" t="str">
        <f t="shared" si="23"/>
        <v>Wednesday</v>
      </c>
      <c r="N769" s="13">
        <v>0.58263888888888893</v>
      </c>
      <c r="O769" t="s">
        <v>29</v>
      </c>
      <c r="P769" s="2">
        <v>82.14</v>
      </c>
      <c r="Q769" s="3">
        <v>4.7600000000000003E-2</v>
      </c>
      <c r="R769" s="2">
        <v>4.1070000000000002</v>
      </c>
      <c r="S769" s="4">
        <v>6.3</v>
      </c>
    </row>
    <row r="770" spans="1:19" x14ac:dyDescent="0.25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 s="2">
        <v>95.64</v>
      </c>
      <c r="H770">
        <v>4</v>
      </c>
      <c r="I770" s="2">
        <v>19.128</v>
      </c>
      <c r="J770" s="2">
        <v>401.68799999999999</v>
      </c>
      <c r="K770" s="1">
        <v>43540</v>
      </c>
      <c r="L770">
        <f t="shared" si="22"/>
        <v>16</v>
      </c>
      <c r="M770" t="str">
        <f t="shared" si="23"/>
        <v>Saturday</v>
      </c>
      <c r="N770" s="13">
        <v>0.78541666666666665</v>
      </c>
      <c r="O770" t="s">
        <v>29</v>
      </c>
      <c r="P770" s="2">
        <v>382.56</v>
      </c>
      <c r="Q770" s="3">
        <v>4.7600000000000003E-2</v>
      </c>
      <c r="R770" s="2">
        <v>19.128</v>
      </c>
      <c r="S770" s="4">
        <v>7.9</v>
      </c>
    </row>
    <row r="771" spans="1:19" x14ac:dyDescent="0.25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 s="2">
        <v>11.43</v>
      </c>
      <c r="H771">
        <v>6</v>
      </c>
      <c r="I771" s="2">
        <v>3.4289999999999998</v>
      </c>
      <c r="J771" s="2">
        <v>72.009</v>
      </c>
      <c r="K771" s="1">
        <v>43480</v>
      </c>
      <c r="L771">
        <f t="shared" ref="L771:L834" si="24">DAY(K771)</f>
        <v>15</v>
      </c>
      <c r="M771" t="str">
        <f t="shared" ref="M771:M834" si="25">TEXT(K771, "[$-0809]dddd")</f>
        <v>Tuesday</v>
      </c>
      <c r="N771" s="13">
        <v>0.72499999999999998</v>
      </c>
      <c r="O771" t="s">
        <v>29</v>
      </c>
      <c r="P771" s="2">
        <v>68.58</v>
      </c>
      <c r="Q771" s="3">
        <v>4.7600000000000003E-2</v>
      </c>
      <c r="R771" s="2">
        <v>3.4289999999999998</v>
      </c>
      <c r="S771" s="4">
        <v>7.7</v>
      </c>
    </row>
    <row r="772" spans="1:19" x14ac:dyDescent="0.25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 s="2">
        <v>95.54</v>
      </c>
      <c r="H772">
        <v>4</v>
      </c>
      <c r="I772" s="2">
        <v>19.108000000000001</v>
      </c>
      <c r="J772" s="2">
        <v>401.26799999999997</v>
      </c>
      <c r="K772" s="1">
        <v>43522</v>
      </c>
      <c r="L772">
        <f t="shared" si="24"/>
        <v>26</v>
      </c>
      <c r="M772" t="str">
        <f t="shared" si="25"/>
        <v>Tuesday</v>
      </c>
      <c r="N772" s="13">
        <v>0.49861111111111112</v>
      </c>
      <c r="O772" t="s">
        <v>23</v>
      </c>
      <c r="P772" s="2">
        <v>382.16</v>
      </c>
      <c r="Q772" s="3">
        <v>4.7600000000000003E-2</v>
      </c>
      <c r="R772" s="2">
        <v>19.108000000000001</v>
      </c>
      <c r="S772" s="4">
        <v>4.5</v>
      </c>
    </row>
    <row r="773" spans="1:19" x14ac:dyDescent="0.25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 s="2">
        <v>85.87</v>
      </c>
      <c r="H773">
        <v>7</v>
      </c>
      <c r="I773" s="2">
        <v>30.054500000000001</v>
      </c>
      <c r="J773" s="2">
        <v>631.14449999999999</v>
      </c>
      <c r="K773" s="1">
        <v>43523</v>
      </c>
      <c r="L773">
        <f t="shared" si="24"/>
        <v>27</v>
      </c>
      <c r="M773" t="str">
        <f t="shared" si="25"/>
        <v>Wednesday</v>
      </c>
      <c r="N773" s="13">
        <v>0.79236111111111107</v>
      </c>
      <c r="O773" t="s">
        <v>33</v>
      </c>
      <c r="P773" s="2">
        <v>601.09</v>
      </c>
      <c r="Q773" s="3">
        <v>4.7600000000000003E-2</v>
      </c>
      <c r="R773" s="2">
        <v>30.054500000000001</v>
      </c>
      <c r="S773" s="4">
        <v>8</v>
      </c>
    </row>
    <row r="774" spans="1:19" x14ac:dyDescent="0.25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 s="2">
        <v>67.989999999999995</v>
      </c>
      <c r="H774">
        <v>7</v>
      </c>
      <c r="I774" s="2">
        <v>23.796500000000002</v>
      </c>
      <c r="J774" s="2">
        <v>499.72649999999999</v>
      </c>
      <c r="K774" s="1">
        <v>43513</v>
      </c>
      <c r="L774">
        <f t="shared" si="24"/>
        <v>17</v>
      </c>
      <c r="M774" t="str">
        <f t="shared" si="25"/>
        <v>Sunday</v>
      </c>
      <c r="N774" s="13">
        <v>0.70138888888888884</v>
      </c>
      <c r="O774" t="s">
        <v>23</v>
      </c>
      <c r="P774" s="2">
        <v>475.93</v>
      </c>
      <c r="Q774" s="3">
        <v>4.7600000000000003E-2</v>
      </c>
      <c r="R774" s="2">
        <v>23.796500000000002</v>
      </c>
      <c r="S774" s="4">
        <v>5.7</v>
      </c>
    </row>
    <row r="775" spans="1:19" x14ac:dyDescent="0.25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 s="2">
        <v>52.42</v>
      </c>
      <c r="H775">
        <v>1</v>
      </c>
      <c r="I775" s="2">
        <v>2.621</v>
      </c>
      <c r="J775" s="2">
        <v>55.040999999999997</v>
      </c>
      <c r="K775" s="1">
        <v>43502</v>
      </c>
      <c r="L775">
        <f t="shared" si="24"/>
        <v>6</v>
      </c>
      <c r="M775" t="str">
        <f t="shared" si="25"/>
        <v>Wednesday</v>
      </c>
      <c r="N775" s="13">
        <v>0.43194444444444446</v>
      </c>
      <c r="O775" t="s">
        <v>33</v>
      </c>
      <c r="P775" s="2">
        <v>52.42</v>
      </c>
      <c r="Q775" s="3">
        <v>4.7600000000000003E-2</v>
      </c>
      <c r="R775" s="2">
        <v>2.621</v>
      </c>
      <c r="S775" s="4">
        <v>6.3</v>
      </c>
    </row>
    <row r="776" spans="1:19" x14ac:dyDescent="0.25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 s="2">
        <v>65.650000000000006</v>
      </c>
      <c r="H776">
        <v>2</v>
      </c>
      <c r="I776" s="2">
        <v>6.5650000000000004</v>
      </c>
      <c r="J776" s="2">
        <v>137.86500000000001</v>
      </c>
      <c r="K776" s="1">
        <v>43482</v>
      </c>
      <c r="L776">
        <f t="shared" si="24"/>
        <v>17</v>
      </c>
      <c r="M776" t="str">
        <f t="shared" si="25"/>
        <v>Thursday</v>
      </c>
      <c r="N776" s="13">
        <v>0.69861111111111107</v>
      </c>
      <c r="O776" t="s">
        <v>29</v>
      </c>
      <c r="P776" s="2">
        <v>131.30000000000001</v>
      </c>
      <c r="Q776" s="3">
        <v>4.7600000000000003E-2</v>
      </c>
      <c r="R776" s="2">
        <v>6.5650000000000004</v>
      </c>
      <c r="S776" s="4">
        <v>6</v>
      </c>
    </row>
    <row r="777" spans="1:19" x14ac:dyDescent="0.25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 s="2">
        <v>28.86</v>
      </c>
      <c r="H777">
        <v>5</v>
      </c>
      <c r="I777" s="2">
        <v>7.2149999999999999</v>
      </c>
      <c r="J777" s="2">
        <v>151.51499999999999</v>
      </c>
      <c r="K777" s="1">
        <v>43487</v>
      </c>
      <c r="L777">
        <f t="shared" si="24"/>
        <v>22</v>
      </c>
      <c r="M777" t="str">
        <f t="shared" si="25"/>
        <v>Tuesday</v>
      </c>
      <c r="N777" s="13">
        <v>0.75555555555555554</v>
      </c>
      <c r="O777" t="s">
        <v>33</v>
      </c>
      <c r="P777" s="2">
        <v>144.30000000000001</v>
      </c>
      <c r="Q777" s="3">
        <v>4.7600000000000003E-2</v>
      </c>
      <c r="R777" s="2">
        <v>7.2149999999999999</v>
      </c>
      <c r="S777" s="4">
        <v>8</v>
      </c>
    </row>
    <row r="778" spans="1:19" x14ac:dyDescent="0.25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 s="2">
        <v>65.31</v>
      </c>
      <c r="H778">
        <v>7</v>
      </c>
      <c r="I778" s="2">
        <v>22.858499999999999</v>
      </c>
      <c r="J778" s="2">
        <v>480.02850000000001</v>
      </c>
      <c r="K778" s="1">
        <v>43529</v>
      </c>
      <c r="L778">
        <f t="shared" si="24"/>
        <v>5</v>
      </c>
      <c r="M778" t="str">
        <f t="shared" si="25"/>
        <v>Tuesday</v>
      </c>
      <c r="N778" s="13">
        <v>0.75138888888888888</v>
      </c>
      <c r="O778" t="s">
        <v>33</v>
      </c>
      <c r="P778" s="2">
        <v>457.17</v>
      </c>
      <c r="Q778" s="3">
        <v>4.7600000000000003E-2</v>
      </c>
      <c r="R778" s="2">
        <v>22.858499999999999</v>
      </c>
      <c r="S778" s="4">
        <v>4.2</v>
      </c>
    </row>
    <row r="779" spans="1:19" x14ac:dyDescent="0.25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 s="2">
        <v>93.38</v>
      </c>
      <c r="H779">
        <v>1</v>
      </c>
      <c r="I779" s="2">
        <v>4.6689999999999996</v>
      </c>
      <c r="J779" s="2">
        <v>98.049000000000007</v>
      </c>
      <c r="K779" s="1">
        <v>43468</v>
      </c>
      <c r="L779">
        <f t="shared" si="24"/>
        <v>3</v>
      </c>
      <c r="M779" t="str">
        <f t="shared" si="25"/>
        <v>Thursday</v>
      </c>
      <c r="N779" s="13">
        <v>0.54652777777777772</v>
      </c>
      <c r="O779" t="s">
        <v>29</v>
      </c>
      <c r="P779" s="2">
        <v>93.38</v>
      </c>
      <c r="Q779" s="3">
        <v>4.7600000000000003E-2</v>
      </c>
      <c r="R779" s="2">
        <v>4.6689999999999996</v>
      </c>
      <c r="S779" s="4">
        <v>9.6</v>
      </c>
    </row>
    <row r="780" spans="1:19" x14ac:dyDescent="0.25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 s="2">
        <v>25.25</v>
      </c>
      <c r="H780">
        <v>5</v>
      </c>
      <c r="I780" s="2">
        <v>6.3125</v>
      </c>
      <c r="J780" s="2">
        <v>132.5625</v>
      </c>
      <c r="K780" s="1">
        <v>43544</v>
      </c>
      <c r="L780">
        <f t="shared" si="24"/>
        <v>20</v>
      </c>
      <c r="M780" t="str">
        <f t="shared" si="25"/>
        <v>Wednesday</v>
      </c>
      <c r="N780" s="13">
        <v>0.74444444444444446</v>
      </c>
      <c r="O780" t="s">
        <v>29</v>
      </c>
      <c r="P780" s="2">
        <v>126.25</v>
      </c>
      <c r="Q780" s="3">
        <v>4.7600000000000003E-2</v>
      </c>
      <c r="R780" s="2">
        <v>6.3125</v>
      </c>
      <c r="S780" s="4">
        <v>6.1</v>
      </c>
    </row>
    <row r="781" spans="1:19" x14ac:dyDescent="0.25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 s="2">
        <v>87.87</v>
      </c>
      <c r="H781">
        <v>9</v>
      </c>
      <c r="I781" s="2">
        <v>39.541499999999999</v>
      </c>
      <c r="J781" s="2">
        <v>830.37149999999997</v>
      </c>
      <c r="K781" s="1">
        <v>43496</v>
      </c>
      <c r="L781">
        <f t="shared" si="24"/>
        <v>31</v>
      </c>
      <c r="M781" t="str">
        <f t="shared" si="25"/>
        <v>Thursday</v>
      </c>
      <c r="N781" s="13">
        <v>0.85555555555555551</v>
      </c>
      <c r="O781" t="s">
        <v>23</v>
      </c>
      <c r="P781" s="2">
        <v>790.83</v>
      </c>
      <c r="Q781" s="3">
        <v>4.7600000000000003E-2</v>
      </c>
      <c r="R781" s="2">
        <v>39.541499999999999</v>
      </c>
      <c r="S781" s="4">
        <v>5.6</v>
      </c>
    </row>
    <row r="782" spans="1:19" x14ac:dyDescent="0.25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 s="2">
        <v>21.8</v>
      </c>
      <c r="H782">
        <v>8</v>
      </c>
      <c r="I782" s="2">
        <v>8.7200000000000006</v>
      </c>
      <c r="J782" s="2">
        <v>183.12</v>
      </c>
      <c r="K782" s="1">
        <v>43515</v>
      </c>
      <c r="L782">
        <f t="shared" si="24"/>
        <v>19</v>
      </c>
      <c r="M782" t="str">
        <f t="shared" si="25"/>
        <v>Tuesday</v>
      </c>
      <c r="N782" s="13">
        <v>0.80833333333333335</v>
      </c>
      <c r="O782" t="s">
        <v>29</v>
      </c>
      <c r="P782" s="2">
        <v>174.4</v>
      </c>
      <c r="Q782" s="3">
        <v>4.7600000000000003E-2</v>
      </c>
      <c r="R782" s="2">
        <v>8.7200000000000006</v>
      </c>
      <c r="S782" s="4">
        <v>8.3000000000000007</v>
      </c>
    </row>
    <row r="783" spans="1:19" x14ac:dyDescent="0.25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 s="2">
        <v>94.76</v>
      </c>
      <c r="H783">
        <v>4</v>
      </c>
      <c r="I783" s="2">
        <v>18.952000000000002</v>
      </c>
      <c r="J783" s="2">
        <v>397.99200000000002</v>
      </c>
      <c r="K783" s="1">
        <v>43507</v>
      </c>
      <c r="L783">
        <f t="shared" si="24"/>
        <v>11</v>
      </c>
      <c r="M783" t="str">
        <f t="shared" si="25"/>
        <v>Monday</v>
      </c>
      <c r="N783" s="13">
        <v>0.67083333333333328</v>
      </c>
      <c r="O783" t="s">
        <v>23</v>
      </c>
      <c r="P783" s="2">
        <v>379.04</v>
      </c>
      <c r="Q783" s="3">
        <v>4.7600000000000003E-2</v>
      </c>
      <c r="R783" s="2">
        <v>18.952000000000002</v>
      </c>
      <c r="S783" s="4">
        <v>7.8</v>
      </c>
    </row>
    <row r="784" spans="1:19" x14ac:dyDescent="0.25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 s="2">
        <v>30.62</v>
      </c>
      <c r="H784">
        <v>1</v>
      </c>
      <c r="I784" s="2">
        <v>1.5309999999999999</v>
      </c>
      <c r="J784" s="2">
        <v>32.151000000000003</v>
      </c>
      <c r="K784" s="1">
        <v>43501</v>
      </c>
      <c r="L784">
        <f t="shared" si="24"/>
        <v>5</v>
      </c>
      <c r="M784" t="str">
        <f t="shared" si="25"/>
        <v>Tuesday</v>
      </c>
      <c r="N784" s="13">
        <v>0.59305555555555556</v>
      </c>
      <c r="O784" t="s">
        <v>33</v>
      </c>
      <c r="P784" s="2">
        <v>30.62</v>
      </c>
      <c r="Q784" s="3">
        <v>4.7600000000000003E-2</v>
      </c>
      <c r="R784" s="2">
        <v>1.5309999999999999</v>
      </c>
      <c r="S784" s="4">
        <v>4.0999999999999996</v>
      </c>
    </row>
    <row r="785" spans="1:19" x14ac:dyDescent="0.25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 s="2">
        <v>44.01</v>
      </c>
      <c r="H785">
        <v>8</v>
      </c>
      <c r="I785" s="2">
        <v>17.603999999999999</v>
      </c>
      <c r="J785" s="2">
        <v>369.68400000000003</v>
      </c>
      <c r="K785" s="1">
        <v>43527</v>
      </c>
      <c r="L785">
        <f t="shared" si="24"/>
        <v>3</v>
      </c>
      <c r="M785" t="str">
        <f t="shared" si="25"/>
        <v>Sunday</v>
      </c>
      <c r="N785" s="13">
        <v>0.73333333333333328</v>
      </c>
      <c r="O785" t="s">
        <v>29</v>
      </c>
      <c r="P785" s="2">
        <v>352.08</v>
      </c>
      <c r="Q785" s="3">
        <v>4.7600000000000003E-2</v>
      </c>
      <c r="R785" s="2">
        <v>17.603999999999999</v>
      </c>
      <c r="S785" s="4">
        <v>8.8000000000000007</v>
      </c>
    </row>
    <row r="786" spans="1:19" x14ac:dyDescent="0.25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 s="2">
        <v>10.16</v>
      </c>
      <c r="H786">
        <v>5</v>
      </c>
      <c r="I786" s="2">
        <v>2.54</v>
      </c>
      <c r="J786" s="2">
        <v>53.34</v>
      </c>
      <c r="K786" s="1">
        <v>43520</v>
      </c>
      <c r="L786">
        <f t="shared" si="24"/>
        <v>24</v>
      </c>
      <c r="M786" t="str">
        <f t="shared" si="25"/>
        <v>Sunday</v>
      </c>
      <c r="N786" s="13">
        <v>0.54722222222222228</v>
      </c>
      <c r="O786" t="s">
        <v>23</v>
      </c>
      <c r="P786" s="2">
        <v>50.8</v>
      </c>
      <c r="Q786" s="3">
        <v>4.7600000000000003E-2</v>
      </c>
      <c r="R786" s="2">
        <v>2.54</v>
      </c>
      <c r="S786" s="4">
        <v>4.0999999999999996</v>
      </c>
    </row>
    <row r="787" spans="1:19" x14ac:dyDescent="0.25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 s="2">
        <v>74.58</v>
      </c>
      <c r="H787">
        <v>7</v>
      </c>
      <c r="I787" s="2">
        <v>26.103000000000002</v>
      </c>
      <c r="J787" s="2">
        <v>548.16300000000001</v>
      </c>
      <c r="K787" s="1">
        <v>43500</v>
      </c>
      <c r="L787">
        <f t="shared" si="24"/>
        <v>4</v>
      </c>
      <c r="M787" t="str">
        <f t="shared" si="25"/>
        <v>Monday</v>
      </c>
      <c r="N787" s="13">
        <v>0.67291666666666672</v>
      </c>
      <c r="O787" t="s">
        <v>33</v>
      </c>
      <c r="P787" s="2">
        <v>522.05999999999995</v>
      </c>
      <c r="Q787" s="3">
        <v>4.7600000000000003E-2</v>
      </c>
      <c r="R787" s="2">
        <v>26.103000000000002</v>
      </c>
      <c r="S787" s="4">
        <v>9</v>
      </c>
    </row>
    <row r="788" spans="1:19" x14ac:dyDescent="0.25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 s="2">
        <v>71.89</v>
      </c>
      <c r="H788">
        <v>8</v>
      </c>
      <c r="I788" s="2">
        <v>28.756</v>
      </c>
      <c r="J788" s="2">
        <v>603.87599999999998</v>
      </c>
      <c r="K788" s="1">
        <v>43515</v>
      </c>
      <c r="L788">
        <f t="shared" si="24"/>
        <v>19</v>
      </c>
      <c r="M788" t="str">
        <f t="shared" si="25"/>
        <v>Tuesday</v>
      </c>
      <c r="N788" s="13">
        <v>0.48125000000000001</v>
      </c>
      <c r="O788" t="s">
        <v>23</v>
      </c>
      <c r="P788" s="2">
        <v>575.12</v>
      </c>
      <c r="Q788" s="3">
        <v>4.7600000000000003E-2</v>
      </c>
      <c r="R788" s="2">
        <v>28.756</v>
      </c>
      <c r="S788" s="4">
        <v>5.5</v>
      </c>
    </row>
    <row r="789" spans="1:19" x14ac:dyDescent="0.25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 s="2">
        <v>10.99</v>
      </c>
      <c r="H789">
        <v>5</v>
      </c>
      <c r="I789" s="2">
        <v>2.7475000000000001</v>
      </c>
      <c r="J789" s="2">
        <v>57.697499999999998</v>
      </c>
      <c r="K789" s="1">
        <v>43488</v>
      </c>
      <c r="L789">
        <f t="shared" si="24"/>
        <v>23</v>
      </c>
      <c r="M789" t="str">
        <f t="shared" si="25"/>
        <v>Wednesday</v>
      </c>
      <c r="N789" s="13">
        <v>0.42916666666666664</v>
      </c>
      <c r="O789" t="s">
        <v>33</v>
      </c>
      <c r="P789" s="2">
        <v>54.95</v>
      </c>
      <c r="Q789" s="3">
        <v>4.7600000000000003E-2</v>
      </c>
      <c r="R789" s="2">
        <v>2.7475000000000001</v>
      </c>
      <c r="S789" s="4">
        <v>9.3000000000000007</v>
      </c>
    </row>
    <row r="790" spans="1:19" x14ac:dyDescent="0.25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 s="2">
        <v>60.47</v>
      </c>
      <c r="H790">
        <v>3</v>
      </c>
      <c r="I790" s="2">
        <v>9.0704999999999991</v>
      </c>
      <c r="J790" s="2">
        <v>190.48050000000001</v>
      </c>
      <c r="K790" s="1">
        <v>43479</v>
      </c>
      <c r="L790">
        <f t="shared" si="24"/>
        <v>14</v>
      </c>
      <c r="M790" t="str">
        <f t="shared" si="25"/>
        <v>Monday</v>
      </c>
      <c r="N790" s="13">
        <v>0.4548611111111111</v>
      </c>
      <c r="O790" t="s">
        <v>33</v>
      </c>
      <c r="P790" s="2">
        <v>181.41</v>
      </c>
      <c r="Q790" s="3">
        <v>4.7600000000000003E-2</v>
      </c>
      <c r="R790" s="2">
        <v>9.0704999999999991</v>
      </c>
      <c r="S790" s="4">
        <v>5.6</v>
      </c>
    </row>
    <row r="791" spans="1:19" x14ac:dyDescent="0.25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 s="2">
        <v>58.91</v>
      </c>
      <c r="H791">
        <v>7</v>
      </c>
      <c r="I791" s="2">
        <v>20.618500000000001</v>
      </c>
      <c r="J791" s="2">
        <v>432.98849999999999</v>
      </c>
      <c r="K791" s="1">
        <v>43482</v>
      </c>
      <c r="L791">
        <f t="shared" si="24"/>
        <v>17</v>
      </c>
      <c r="M791" t="str">
        <f t="shared" si="25"/>
        <v>Thursday</v>
      </c>
      <c r="N791" s="13">
        <v>0.63541666666666663</v>
      </c>
      <c r="O791" t="s">
        <v>23</v>
      </c>
      <c r="P791" s="2">
        <v>412.37</v>
      </c>
      <c r="Q791" s="3">
        <v>4.7600000000000003E-2</v>
      </c>
      <c r="R791" s="2">
        <v>20.618500000000001</v>
      </c>
      <c r="S791" s="4">
        <v>9.6999999999999993</v>
      </c>
    </row>
    <row r="792" spans="1:19" x14ac:dyDescent="0.25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 s="2">
        <v>46.41</v>
      </c>
      <c r="H792">
        <v>1</v>
      </c>
      <c r="I792" s="2">
        <v>2.3205</v>
      </c>
      <c r="J792" s="2">
        <v>48.730499999999999</v>
      </c>
      <c r="K792" s="1">
        <v>43527</v>
      </c>
      <c r="L792">
        <f t="shared" si="24"/>
        <v>3</v>
      </c>
      <c r="M792" t="str">
        <f t="shared" si="25"/>
        <v>Sunday</v>
      </c>
      <c r="N792" s="13">
        <v>0.83750000000000002</v>
      </c>
      <c r="O792" t="s">
        <v>33</v>
      </c>
      <c r="P792" s="2">
        <v>46.41</v>
      </c>
      <c r="Q792" s="3">
        <v>4.7600000000000003E-2</v>
      </c>
      <c r="R792" s="2">
        <v>2.3205</v>
      </c>
      <c r="S792" s="4">
        <v>4</v>
      </c>
    </row>
    <row r="793" spans="1:19" x14ac:dyDescent="0.25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 s="2">
        <v>68.55</v>
      </c>
      <c r="H793">
        <v>4</v>
      </c>
      <c r="I793" s="2">
        <v>13.71</v>
      </c>
      <c r="J793" s="2">
        <v>287.91000000000003</v>
      </c>
      <c r="K793" s="1">
        <v>43511</v>
      </c>
      <c r="L793">
        <f t="shared" si="24"/>
        <v>15</v>
      </c>
      <c r="M793" t="str">
        <f t="shared" si="25"/>
        <v>Friday</v>
      </c>
      <c r="N793" s="13">
        <v>0.84791666666666665</v>
      </c>
      <c r="O793" t="s">
        <v>33</v>
      </c>
      <c r="P793" s="2">
        <v>274.2</v>
      </c>
      <c r="Q793" s="3">
        <v>4.7600000000000003E-2</v>
      </c>
      <c r="R793" s="2">
        <v>13.71</v>
      </c>
      <c r="S793" s="4">
        <v>9.1999999999999993</v>
      </c>
    </row>
    <row r="794" spans="1:19" x14ac:dyDescent="0.25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 s="2">
        <v>97.37</v>
      </c>
      <c r="H794">
        <v>10</v>
      </c>
      <c r="I794" s="2">
        <v>48.685000000000002</v>
      </c>
      <c r="J794" s="2">
        <v>1022.385</v>
      </c>
      <c r="K794" s="1">
        <v>43480</v>
      </c>
      <c r="L794">
        <f t="shared" si="24"/>
        <v>15</v>
      </c>
      <c r="M794" t="str">
        <f t="shared" si="25"/>
        <v>Tuesday</v>
      </c>
      <c r="N794" s="13">
        <v>0.57499999999999996</v>
      </c>
      <c r="O794" t="s">
        <v>33</v>
      </c>
      <c r="P794" s="2">
        <v>973.7</v>
      </c>
      <c r="Q794" s="3">
        <v>4.7600000000000003E-2</v>
      </c>
      <c r="R794" s="2">
        <v>48.685000000000002</v>
      </c>
      <c r="S794" s="4">
        <v>4.9000000000000004</v>
      </c>
    </row>
    <row r="795" spans="1:19" x14ac:dyDescent="0.25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 s="2">
        <v>92.6</v>
      </c>
      <c r="H795">
        <v>7</v>
      </c>
      <c r="I795" s="2">
        <v>32.409999999999997</v>
      </c>
      <c r="J795" s="2">
        <v>680.61</v>
      </c>
      <c r="K795" s="1">
        <v>43523</v>
      </c>
      <c r="L795">
        <f t="shared" si="24"/>
        <v>27</v>
      </c>
      <c r="M795" t="str">
        <f t="shared" si="25"/>
        <v>Wednesday</v>
      </c>
      <c r="N795" s="13">
        <v>0.53611111111111109</v>
      </c>
      <c r="O795" t="s">
        <v>33</v>
      </c>
      <c r="P795" s="2">
        <v>648.20000000000005</v>
      </c>
      <c r="Q795" s="3">
        <v>4.7600000000000003E-2</v>
      </c>
      <c r="R795" s="2">
        <v>32.409999999999997</v>
      </c>
      <c r="S795" s="4">
        <v>9.3000000000000007</v>
      </c>
    </row>
    <row r="796" spans="1:19" x14ac:dyDescent="0.25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 s="2">
        <v>46.61</v>
      </c>
      <c r="H796">
        <v>2</v>
      </c>
      <c r="I796" s="2">
        <v>4.6609999999999996</v>
      </c>
      <c r="J796" s="2">
        <v>97.881</v>
      </c>
      <c r="K796" s="1">
        <v>43522</v>
      </c>
      <c r="L796">
        <f t="shared" si="24"/>
        <v>26</v>
      </c>
      <c r="M796" t="str">
        <f t="shared" si="25"/>
        <v>Tuesday</v>
      </c>
      <c r="N796" s="13">
        <v>0.51944444444444449</v>
      </c>
      <c r="O796" t="s">
        <v>33</v>
      </c>
      <c r="P796" s="2">
        <v>93.22</v>
      </c>
      <c r="Q796" s="3">
        <v>4.7600000000000003E-2</v>
      </c>
      <c r="R796" s="2">
        <v>4.6609999999999996</v>
      </c>
      <c r="S796" s="4">
        <v>6.6</v>
      </c>
    </row>
    <row r="797" spans="1:19" x14ac:dyDescent="0.25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 s="2">
        <v>27.18</v>
      </c>
      <c r="H797">
        <v>2</v>
      </c>
      <c r="I797" s="2">
        <v>2.718</v>
      </c>
      <c r="J797" s="2">
        <v>57.078000000000003</v>
      </c>
      <c r="K797" s="1">
        <v>43539</v>
      </c>
      <c r="L797">
        <f t="shared" si="24"/>
        <v>15</v>
      </c>
      <c r="M797" t="str">
        <f t="shared" si="25"/>
        <v>Friday</v>
      </c>
      <c r="N797" s="13">
        <v>0.68472222222222223</v>
      </c>
      <c r="O797" t="s">
        <v>23</v>
      </c>
      <c r="P797" s="2">
        <v>54.36</v>
      </c>
      <c r="Q797" s="3">
        <v>4.7600000000000003E-2</v>
      </c>
      <c r="R797" s="2">
        <v>2.718</v>
      </c>
      <c r="S797" s="4">
        <v>4.3</v>
      </c>
    </row>
    <row r="798" spans="1:19" x14ac:dyDescent="0.25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 s="2">
        <v>60.87</v>
      </c>
      <c r="H798">
        <v>1</v>
      </c>
      <c r="I798" s="2">
        <v>3.0434999999999999</v>
      </c>
      <c r="J798" s="2">
        <v>63.913499999999999</v>
      </c>
      <c r="K798" s="1">
        <v>43489</v>
      </c>
      <c r="L798">
        <f t="shared" si="24"/>
        <v>24</v>
      </c>
      <c r="M798" t="str">
        <f t="shared" si="25"/>
        <v>Thursday</v>
      </c>
      <c r="N798" s="13">
        <v>0.55833333333333335</v>
      </c>
      <c r="O798" t="s">
        <v>29</v>
      </c>
      <c r="P798" s="2">
        <v>60.87</v>
      </c>
      <c r="Q798" s="3">
        <v>4.7600000000000003E-2</v>
      </c>
      <c r="R798" s="2">
        <v>3.0434999999999999</v>
      </c>
      <c r="S798" s="4">
        <v>5.5</v>
      </c>
    </row>
    <row r="799" spans="1:19" x14ac:dyDescent="0.25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 s="2">
        <v>24.49</v>
      </c>
      <c r="H799">
        <v>10</v>
      </c>
      <c r="I799" s="2">
        <v>12.244999999999999</v>
      </c>
      <c r="J799" s="2">
        <v>257.14499999999998</v>
      </c>
      <c r="K799" s="1">
        <v>43518</v>
      </c>
      <c r="L799">
        <f t="shared" si="24"/>
        <v>22</v>
      </c>
      <c r="M799" t="str">
        <f t="shared" si="25"/>
        <v>Friday</v>
      </c>
      <c r="N799" s="13">
        <v>0.63541666666666663</v>
      </c>
      <c r="O799" t="s">
        <v>29</v>
      </c>
      <c r="P799" s="2">
        <v>244.9</v>
      </c>
      <c r="Q799" s="3">
        <v>4.7600000000000003E-2</v>
      </c>
      <c r="R799" s="2">
        <v>12.244999999999999</v>
      </c>
      <c r="S799" s="4">
        <v>8.1</v>
      </c>
    </row>
    <row r="800" spans="1:19" x14ac:dyDescent="0.25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 s="2">
        <v>92.78</v>
      </c>
      <c r="H800">
        <v>1</v>
      </c>
      <c r="I800" s="2">
        <v>4.6390000000000002</v>
      </c>
      <c r="J800" s="2">
        <v>97.418999999999997</v>
      </c>
      <c r="K800" s="1">
        <v>43539</v>
      </c>
      <c r="L800">
        <f t="shared" si="24"/>
        <v>15</v>
      </c>
      <c r="M800" t="str">
        <f t="shared" si="25"/>
        <v>Friday</v>
      </c>
      <c r="N800" s="13">
        <v>0.4513888888888889</v>
      </c>
      <c r="O800" t="s">
        <v>33</v>
      </c>
      <c r="P800" s="2">
        <v>92.78</v>
      </c>
      <c r="Q800" s="3">
        <v>4.7600000000000003E-2</v>
      </c>
      <c r="R800" s="2">
        <v>4.6390000000000002</v>
      </c>
      <c r="S800" s="4">
        <v>9.8000000000000007</v>
      </c>
    </row>
    <row r="801" spans="1:19" x14ac:dyDescent="0.25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 s="2">
        <v>86.69</v>
      </c>
      <c r="H801">
        <v>5</v>
      </c>
      <c r="I801" s="2">
        <v>21.672499999999999</v>
      </c>
      <c r="J801" s="2">
        <v>455.1225</v>
      </c>
      <c r="K801" s="1">
        <v>43507</v>
      </c>
      <c r="L801">
        <f t="shared" si="24"/>
        <v>11</v>
      </c>
      <c r="M801" t="str">
        <f t="shared" si="25"/>
        <v>Monday</v>
      </c>
      <c r="N801" s="13">
        <v>0.77638888888888891</v>
      </c>
      <c r="O801" t="s">
        <v>23</v>
      </c>
      <c r="P801" s="2">
        <v>433.45</v>
      </c>
      <c r="Q801" s="3">
        <v>4.7600000000000003E-2</v>
      </c>
      <c r="R801" s="2">
        <v>21.672499999999999</v>
      </c>
      <c r="S801" s="4">
        <v>9.4</v>
      </c>
    </row>
    <row r="802" spans="1:19" x14ac:dyDescent="0.25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 s="2">
        <v>23.01</v>
      </c>
      <c r="H802">
        <v>6</v>
      </c>
      <c r="I802" s="2">
        <v>6.9029999999999996</v>
      </c>
      <c r="J802" s="2">
        <v>144.96299999999999</v>
      </c>
      <c r="K802" s="1">
        <v>43477</v>
      </c>
      <c r="L802">
        <f t="shared" si="24"/>
        <v>12</v>
      </c>
      <c r="M802" t="str">
        <f t="shared" si="25"/>
        <v>Saturday</v>
      </c>
      <c r="N802" s="13">
        <v>0.69791666666666663</v>
      </c>
      <c r="O802" t="s">
        <v>23</v>
      </c>
      <c r="P802" s="2">
        <v>138.06</v>
      </c>
      <c r="Q802" s="3">
        <v>4.7600000000000003E-2</v>
      </c>
      <c r="R802" s="2">
        <v>6.9029999999999996</v>
      </c>
      <c r="S802" s="4">
        <v>7.9</v>
      </c>
    </row>
    <row r="803" spans="1:19" x14ac:dyDescent="0.25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 s="2">
        <v>30.2</v>
      </c>
      <c r="H803">
        <v>8</v>
      </c>
      <c r="I803" s="2">
        <v>12.08</v>
      </c>
      <c r="J803" s="2">
        <v>253.68</v>
      </c>
      <c r="K803" s="1">
        <v>43527</v>
      </c>
      <c r="L803">
        <f t="shared" si="24"/>
        <v>3</v>
      </c>
      <c r="M803" t="str">
        <f t="shared" si="25"/>
        <v>Sunday</v>
      </c>
      <c r="N803" s="13">
        <v>0.8125</v>
      </c>
      <c r="O803" t="s">
        <v>23</v>
      </c>
      <c r="P803" s="2">
        <v>241.6</v>
      </c>
      <c r="Q803" s="3">
        <v>4.7600000000000003E-2</v>
      </c>
      <c r="R803" s="2">
        <v>12.08</v>
      </c>
      <c r="S803" s="4">
        <v>5.0999999999999996</v>
      </c>
    </row>
    <row r="804" spans="1:19" x14ac:dyDescent="0.25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 s="2">
        <v>67.39</v>
      </c>
      <c r="H804">
        <v>7</v>
      </c>
      <c r="I804" s="2">
        <v>23.586500000000001</v>
      </c>
      <c r="J804" s="2">
        <v>495.31650000000002</v>
      </c>
      <c r="K804" s="1">
        <v>43547</v>
      </c>
      <c r="L804">
        <f t="shared" si="24"/>
        <v>23</v>
      </c>
      <c r="M804" t="str">
        <f t="shared" si="25"/>
        <v>Saturday</v>
      </c>
      <c r="N804" s="13">
        <v>0.55763888888888891</v>
      </c>
      <c r="O804" t="s">
        <v>23</v>
      </c>
      <c r="P804" s="2">
        <v>471.73</v>
      </c>
      <c r="Q804" s="3">
        <v>4.7600000000000003E-2</v>
      </c>
      <c r="R804" s="2">
        <v>23.586500000000001</v>
      </c>
      <c r="S804" s="4">
        <v>6.9</v>
      </c>
    </row>
    <row r="805" spans="1:19" x14ac:dyDescent="0.25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 s="2">
        <v>48.96</v>
      </c>
      <c r="H805">
        <v>9</v>
      </c>
      <c r="I805" s="2">
        <v>22.032</v>
      </c>
      <c r="J805" s="2">
        <v>462.67200000000003</v>
      </c>
      <c r="K805" s="1">
        <v>43528</v>
      </c>
      <c r="L805">
        <f t="shared" si="24"/>
        <v>4</v>
      </c>
      <c r="M805" t="str">
        <f t="shared" si="25"/>
        <v>Monday</v>
      </c>
      <c r="N805" s="13">
        <v>0.47708333333333336</v>
      </c>
      <c r="O805" t="s">
        <v>29</v>
      </c>
      <c r="P805" s="2">
        <v>440.64</v>
      </c>
      <c r="Q805" s="3">
        <v>4.7600000000000003E-2</v>
      </c>
      <c r="R805" s="2">
        <v>22.032</v>
      </c>
      <c r="S805" s="4">
        <v>8</v>
      </c>
    </row>
    <row r="806" spans="1:19" x14ac:dyDescent="0.25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 s="2">
        <v>75.59</v>
      </c>
      <c r="H806">
        <v>9</v>
      </c>
      <c r="I806" s="2">
        <v>34.015500000000003</v>
      </c>
      <c r="J806" s="2">
        <v>714.32550000000003</v>
      </c>
      <c r="K806" s="1">
        <v>43519</v>
      </c>
      <c r="L806">
        <f t="shared" si="24"/>
        <v>23</v>
      </c>
      <c r="M806" t="str">
        <f t="shared" si="25"/>
        <v>Saturday</v>
      </c>
      <c r="N806" s="13">
        <v>0.46666666666666667</v>
      </c>
      <c r="O806" t="s">
        <v>29</v>
      </c>
      <c r="P806" s="2">
        <v>680.31</v>
      </c>
      <c r="Q806" s="3">
        <v>4.7600000000000003E-2</v>
      </c>
      <c r="R806" s="2">
        <v>34.015500000000003</v>
      </c>
      <c r="S806" s="4">
        <v>8</v>
      </c>
    </row>
    <row r="807" spans="1:19" x14ac:dyDescent="0.25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 s="2">
        <v>77.47</v>
      </c>
      <c r="H807">
        <v>4</v>
      </c>
      <c r="I807" s="2">
        <v>15.494</v>
      </c>
      <c r="J807" s="2">
        <v>325.37400000000002</v>
      </c>
      <c r="K807" s="1">
        <v>43541</v>
      </c>
      <c r="L807">
        <f t="shared" si="24"/>
        <v>17</v>
      </c>
      <c r="M807" t="str">
        <f t="shared" si="25"/>
        <v>Sunday</v>
      </c>
      <c r="N807" s="13">
        <v>0.69166666666666665</v>
      </c>
      <c r="O807" t="s">
        <v>29</v>
      </c>
      <c r="P807" s="2">
        <v>309.88</v>
      </c>
      <c r="Q807" s="3">
        <v>4.7600000000000003E-2</v>
      </c>
      <c r="R807" s="2">
        <v>15.494</v>
      </c>
      <c r="S807" s="4">
        <v>4.2</v>
      </c>
    </row>
    <row r="808" spans="1:19" x14ac:dyDescent="0.25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 s="2">
        <v>93.18</v>
      </c>
      <c r="H808">
        <v>2</v>
      </c>
      <c r="I808" s="2">
        <v>9.3179999999999996</v>
      </c>
      <c r="J808" s="2">
        <v>195.678</v>
      </c>
      <c r="K808" s="1">
        <v>43481</v>
      </c>
      <c r="L808">
        <f t="shared" si="24"/>
        <v>16</v>
      </c>
      <c r="M808" t="str">
        <f t="shared" si="25"/>
        <v>Wednesday</v>
      </c>
      <c r="N808" s="13">
        <v>0.77847222222222223</v>
      </c>
      <c r="O808" t="s">
        <v>33</v>
      </c>
      <c r="P808" s="2">
        <v>186.36</v>
      </c>
      <c r="Q808" s="3">
        <v>4.7600000000000003E-2</v>
      </c>
      <c r="R808" s="2">
        <v>9.3179999999999996</v>
      </c>
      <c r="S808" s="4">
        <v>8.5</v>
      </c>
    </row>
    <row r="809" spans="1:19" x14ac:dyDescent="0.25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 s="2">
        <v>50.23</v>
      </c>
      <c r="H809">
        <v>4</v>
      </c>
      <c r="I809" s="2">
        <v>10.045999999999999</v>
      </c>
      <c r="J809" s="2">
        <v>210.96600000000001</v>
      </c>
      <c r="K809" s="1">
        <v>43473</v>
      </c>
      <c r="L809">
        <f t="shared" si="24"/>
        <v>8</v>
      </c>
      <c r="M809" t="str">
        <f t="shared" si="25"/>
        <v>Tuesday</v>
      </c>
      <c r="N809" s="13">
        <v>0.71666666666666667</v>
      </c>
      <c r="O809" t="s">
        <v>29</v>
      </c>
      <c r="P809" s="2">
        <v>200.92</v>
      </c>
      <c r="Q809" s="3">
        <v>4.7600000000000003E-2</v>
      </c>
      <c r="R809" s="2">
        <v>10.045999999999999</v>
      </c>
      <c r="S809" s="4">
        <v>9</v>
      </c>
    </row>
    <row r="810" spans="1:19" x14ac:dyDescent="0.25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 s="2">
        <v>17.75</v>
      </c>
      <c r="H810">
        <v>1</v>
      </c>
      <c r="I810" s="2">
        <v>0.88749999999999996</v>
      </c>
      <c r="J810" s="2">
        <v>18.637499999999999</v>
      </c>
      <c r="K810" s="1">
        <v>43479</v>
      </c>
      <c r="L810">
        <f t="shared" si="24"/>
        <v>14</v>
      </c>
      <c r="M810" t="str">
        <f t="shared" si="25"/>
        <v>Monday</v>
      </c>
      <c r="N810" s="13">
        <v>0.44305555555555554</v>
      </c>
      <c r="O810" t="s">
        <v>29</v>
      </c>
      <c r="P810" s="2">
        <v>17.75</v>
      </c>
      <c r="Q810" s="3">
        <v>4.7600000000000003E-2</v>
      </c>
      <c r="R810" s="2">
        <v>0.88749999999999996</v>
      </c>
      <c r="S810" s="4">
        <v>8.6</v>
      </c>
    </row>
    <row r="811" spans="1:19" x14ac:dyDescent="0.25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 s="2">
        <v>62.18</v>
      </c>
      <c r="H811">
        <v>10</v>
      </c>
      <c r="I811" s="2">
        <v>31.09</v>
      </c>
      <c r="J811" s="2">
        <v>652.89</v>
      </c>
      <c r="K811" s="1">
        <v>43496</v>
      </c>
      <c r="L811">
        <f t="shared" si="24"/>
        <v>31</v>
      </c>
      <c r="M811" t="str">
        <f t="shared" si="25"/>
        <v>Thursday</v>
      </c>
      <c r="N811" s="13">
        <v>0.43958333333333333</v>
      </c>
      <c r="O811" t="s">
        <v>23</v>
      </c>
      <c r="P811" s="2">
        <v>621.79999999999995</v>
      </c>
      <c r="Q811" s="3">
        <v>4.7600000000000003E-2</v>
      </c>
      <c r="R811" s="2">
        <v>31.09</v>
      </c>
      <c r="S811" s="4">
        <v>6</v>
      </c>
    </row>
    <row r="812" spans="1:19" x14ac:dyDescent="0.25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 s="2">
        <v>10.75</v>
      </c>
      <c r="H812">
        <v>8</v>
      </c>
      <c r="I812" s="2">
        <v>4.3</v>
      </c>
      <c r="J812" s="2">
        <v>90.3</v>
      </c>
      <c r="K812" s="1">
        <v>43539</v>
      </c>
      <c r="L812">
        <f t="shared" si="24"/>
        <v>15</v>
      </c>
      <c r="M812" t="str">
        <f t="shared" si="25"/>
        <v>Friday</v>
      </c>
      <c r="N812" s="13">
        <v>0.60972222222222228</v>
      </c>
      <c r="O812" t="s">
        <v>23</v>
      </c>
      <c r="P812" s="2">
        <v>86</v>
      </c>
      <c r="Q812" s="3">
        <v>4.7600000000000003E-2</v>
      </c>
      <c r="R812" s="2">
        <v>4.3</v>
      </c>
      <c r="S812" s="4">
        <v>6.2</v>
      </c>
    </row>
    <row r="813" spans="1:19" x14ac:dyDescent="0.25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 s="2">
        <v>40.26</v>
      </c>
      <c r="H813">
        <v>10</v>
      </c>
      <c r="I813" s="2">
        <v>20.13</v>
      </c>
      <c r="J813" s="2">
        <v>422.73</v>
      </c>
      <c r="K813" s="1">
        <v>43520</v>
      </c>
      <c r="L813">
        <f t="shared" si="24"/>
        <v>24</v>
      </c>
      <c r="M813" t="str">
        <f t="shared" si="25"/>
        <v>Sunday</v>
      </c>
      <c r="N813" s="13">
        <v>0.75416666666666665</v>
      </c>
      <c r="O813" t="s">
        <v>33</v>
      </c>
      <c r="P813" s="2">
        <v>402.6</v>
      </c>
      <c r="Q813" s="3">
        <v>4.7600000000000003E-2</v>
      </c>
      <c r="R813" s="2">
        <v>20.13</v>
      </c>
      <c r="S813" s="4">
        <v>5</v>
      </c>
    </row>
    <row r="814" spans="1:19" x14ac:dyDescent="0.25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 s="2">
        <v>64.97</v>
      </c>
      <c r="H814">
        <v>5</v>
      </c>
      <c r="I814" s="2">
        <v>16.2425</v>
      </c>
      <c r="J814" s="2">
        <v>341.09249999999997</v>
      </c>
      <c r="K814" s="1">
        <v>43504</v>
      </c>
      <c r="L814">
        <f t="shared" si="24"/>
        <v>8</v>
      </c>
      <c r="M814" t="str">
        <f t="shared" si="25"/>
        <v>Friday</v>
      </c>
      <c r="N814" s="13">
        <v>0.53611111111111109</v>
      </c>
      <c r="O814" t="s">
        <v>33</v>
      </c>
      <c r="P814" s="2">
        <v>324.85000000000002</v>
      </c>
      <c r="Q814" s="3">
        <v>4.7600000000000003E-2</v>
      </c>
      <c r="R814" s="2">
        <v>16.2425</v>
      </c>
      <c r="S814" s="4">
        <v>6.5</v>
      </c>
    </row>
    <row r="815" spans="1:19" x14ac:dyDescent="0.25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 s="2">
        <v>95.15</v>
      </c>
      <c r="H815">
        <v>1</v>
      </c>
      <c r="I815" s="2">
        <v>4.7575000000000003</v>
      </c>
      <c r="J815" s="2">
        <v>99.907499999999999</v>
      </c>
      <c r="K815" s="1">
        <v>43546</v>
      </c>
      <c r="L815">
        <f t="shared" si="24"/>
        <v>22</v>
      </c>
      <c r="M815" t="str">
        <f t="shared" si="25"/>
        <v>Friday</v>
      </c>
      <c r="N815" s="13">
        <v>0.58333333333333337</v>
      </c>
      <c r="O815" t="s">
        <v>29</v>
      </c>
      <c r="P815" s="2">
        <v>95.15</v>
      </c>
      <c r="Q815" s="3">
        <v>4.7600000000000003E-2</v>
      </c>
      <c r="R815" s="2">
        <v>4.7575000000000003</v>
      </c>
      <c r="S815" s="4">
        <v>6</v>
      </c>
    </row>
    <row r="816" spans="1:19" x14ac:dyDescent="0.25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 s="2">
        <v>48.62</v>
      </c>
      <c r="H816">
        <v>8</v>
      </c>
      <c r="I816" s="2">
        <v>19.448</v>
      </c>
      <c r="J816" s="2">
        <v>408.40800000000002</v>
      </c>
      <c r="K816" s="1">
        <v>43489</v>
      </c>
      <c r="L816">
        <f t="shared" si="24"/>
        <v>24</v>
      </c>
      <c r="M816" t="str">
        <f t="shared" si="25"/>
        <v>Thursday</v>
      </c>
      <c r="N816" s="13">
        <v>0.45624999999999999</v>
      </c>
      <c r="O816" t="s">
        <v>29</v>
      </c>
      <c r="P816" s="2">
        <v>388.96</v>
      </c>
      <c r="Q816" s="3">
        <v>4.7600000000000003E-2</v>
      </c>
      <c r="R816" s="2">
        <v>19.448</v>
      </c>
      <c r="S816" s="4">
        <v>5</v>
      </c>
    </row>
    <row r="817" spans="1:19" x14ac:dyDescent="0.25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 s="2">
        <v>53.21</v>
      </c>
      <c r="H817">
        <v>8</v>
      </c>
      <c r="I817" s="2">
        <v>21.283999999999999</v>
      </c>
      <c r="J817" s="2">
        <v>446.964</v>
      </c>
      <c r="K817" s="1">
        <v>43538</v>
      </c>
      <c r="L817">
        <f t="shared" si="24"/>
        <v>14</v>
      </c>
      <c r="M817" t="str">
        <f t="shared" si="25"/>
        <v>Thursday</v>
      </c>
      <c r="N817" s="13">
        <v>0.69791666666666663</v>
      </c>
      <c r="O817" t="s">
        <v>23</v>
      </c>
      <c r="P817" s="2">
        <v>425.68</v>
      </c>
      <c r="Q817" s="3">
        <v>4.7600000000000003E-2</v>
      </c>
      <c r="R817" s="2">
        <v>21.283999999999999</v>
      </c>
      <c r="S817" s="4">
        <v>5</v>
      </c>
    </row>
    <row r="818" spans="1:19" x14ac:dyDescent="0.25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 s="2">
        <v>45.44</v>
      </c>
      <c r="H818">
        <v>7</v>
      </c>
      <c r="I818" s="2">
        <v>15.904</v>
      </c>
      <c r="J818" s="2">
        <v>333.98399999999998</v>
      </c>
      <c r="K818" s="1">
        <v>43488</v>
      </c>
      <c r="L818">
        <f t="shared" si="24"/>
        <v>23</v>
      </c>
      <c r="M818" t="str">
        <f t="shared" si="25"/>
        <v>Wednesday</v>
      </c>
      <c r="N818" s="13">
        <v>0.46875</v>
      </c>
      <c r="O818" t="s">
        <v>29</v>
      </c>
      <c r="P818" s="2">
        <v>318.08</v>
      </c>
      <c r="Q818" s="3">
        <v>4.7600000000000003E-2</v>
      </c>
      <c r="R818" s="2">
        <v>15.904</v>
      </c>
      <c r="S818" s="4">
        <v>9.1999999999999993</v>
      </c>
    </row>
    <row r="819" spans="1:19" x14ac:dyDescent="0.25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 s="2">
        <v>33.880000000000003</v>
      </c>
      <c r="H819">
        <v>8</v>
      </c>
      <c r="I819" s="2">
        <v>13.552</v>
      </c>
      <c r="J819" s="2">
        <v>284.59199999999998</v>
      </c>
      <c r="K819" s="1">
        <v>43484</v>
      </c>
      <c r="L819">
        <f t="shared" si="24"/>
        <v>19</v>
      </c>
      <c r="M819" t="str">
        <f t="shared" si="25"/>
        <v>Saturday</v>
      </c>
      <c r="N819" s="13">
        <v>0.85347222222222219</v>
      </c>
      <c r="O819" t="s">
        <v>23</v>
      </c>
      <c r="P819" s="2">
        <v>271.04000000000002</v>
      </c>
      <c r="Q819" s="3">
        <v>4.7600000000000003E-2</v>
      </c>
      <c r="R819" s="2">
        <v>13.552</v>
      </c>
      <c r="S819" s="4">
        <v>9.6</v>
      </c>
    </row>
    <row r="820" spans="1:19" x14ac:dyDescent="0.25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 s="2">
        <v>96.16</v>
      </c>
      <c r="H820">
        <v>4</v>
      </c>
      <c r="I820" s="2">
        <v>19.231999999999999</v>
      </c>
      <c r="J820" s="2">
        <v>403.87200000000001</v>
      </c>
      <c r="K820" s="1">
        <v>43492</v>
      </c>
      <c r="L820">
        <f t="shared" si="24"/>
        <v>27</v>
      </c>
      <c r="M820" t="str">
        <f t="shared" si="25"/>
        <v>Sunday</v>
      </c>
      <c r="N820" s="13">
        <v>0.8354166666666667</v>
      </c>
      <c r="O820" t="s">
        <v>33</v>
      </c>
      <c r="P820" s="2">
        <v>384.64</v>
      </c>
      <c r="Q820" s="3">
        <v>4.7600000000000003E-2</v>
      </c>
      <c r="R820" s="2">
        <v>19.231999999999999</v>
      </c>
      <c r="S820" s="4">
        <v>8.4</v>
      </c>
    </row>
    <row r="821" spans="1:19" x14ac:dyDescent="0.25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 s="2">
        <v>47.16</v>
      </c>
      <c r="H821">
        <v>5</v>
      </c>
      <c r="I821" s="2">
        <v>11.79</v>
      </c>
      <c r="J821" s="2">
        <v>247.59</v>
      </c>
      <c r="K821" s="1">
        <v>43499</v>
      </c>
      <c r="L821">
        <f t="shared" si="24"/>
        <v>3</v>
      </c>
      <c r="M821" t="str">
        <f t="shared" si="25"/>
        <v>Sunday</v>
      </c>
      <c r="N821" s="13">
        <v>0.60763888888888884</v>
      </c>
      <c r="O821" t="s">
        <v>33</v>
      </c>
      <c r="P821" s="2">
        <v>235.8</v>
      </c>
      <c r="Q821" s="3">
        <v>4.7600000000000003E-2</v>
      </c>
      <c r="R821" s="2">
        <v>11.79</v>
      </c>
      <c r="S821" s="4">
        <v>6</v>
      </c>
    </row>
    <row r="822" spans="1:19" x14ac:dyDescent="0.25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 s="2">
        <v>52.89</v>
      </c>
      <c r="H822">
        <v>4</v>
      </c>
      <c r="I822" s="2">
        <v>10.577999999999999</v>
      </c>
      <c r="J822" s="2">
        <v>222.13800000000001</v>
      </c>
      <c r="K822" s="1">
        <v>43549</v>
      </c>
      <c r="L822">
        <f t="shared" si="24"/>
        <v>25</v>
      </c>
      <c r="M822" t="str">
        <f t="shared" si="25"/>
        <v>Monday</v>
      </c>
      <c r="N822" s="13">
        <v>0.68888888888888888</v>
      </c>
      <c r="O822" t="s">
        <v>23</v>
      </c>
      <c r="P822" s="2">
        <v>211.56</v>
      </c>
      <c r="Q822" s="3">
        <v>4.7600000000000003E-2</v>
      </c>
      <c r="R822" s="2">
        <v>10.577999999999999</v>
      </c>
      <c r="S822" s="4">
        <v>6.7</v>
      </c>
    </row>
    <row r="823" spans="1:19" x14ac:dyDescent="0.25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 s="2">
        <v>47.68</v>
      </c>
      <c r="H823">
        <v>2</v>
      </c>
      <c r="I823" s="2">
        <v>4.7679999999999998</v>
      </c>
      <c r="J823" s="2">
        <v>100.128</v>
      </c>
      <c r="K823" s="1">
        <v>43520</v>
      </c>
      <c r="L823">
        <f t="shared" si="24"/>
        <v>24</v>
      </c>
      <c r="M823" t="str">
        <f t="shared" si="25"/>
        <v>Sunday</v>
      </c>
      <c r="N823" s="13">
        <v>0.4236111111111111</v>
      </c>
      <c r="O823" t="s">
        <v>33</v>
      </c>
      <c r="P823" s="2">
        <v>95.36</v>
      </c>
      <c r="Q823" s="3">
        <v>4.7600000000000003E-2</v>
      </c>
      <c r="R823" s="2">
        <v>4.7679999999999998</v>
      </c>
      <c r="S823" s="4">
        <v>4.0999999999999996</v>
      </c>
    </row>
    <row r="824" spans="1:19" x14ac:dyDescent="0.25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 s="2">
        <v>10.17</v>
      </c>
      <c r="H824">
        <v>1</v>
      </c>
      <c r="I824" s="2">
        <v>0.50849999999999995</v>
      </c>
      <c r="J824" s="2">
        <v>10.6785</v>
      </c>
      <c r="K824" s="1">
        <v>43503</v>
      </c>
      <c r="L824">
        <f t="shared" si="24"/>
        <v>7</v>
      </c>
      <c r="M824" t="str">
        <f t="shared" si="25"/>
        <v>Thursday</v>
      </c>
      <c r="N824" s="13">
        <v>0.59375</v>
      </c>
      <c r="O824" t="s">
        <v>29</v>
      </c>
      <c r="P824" s="2">
        <v>10.17</v>
      </c>
      <c r="Q824" s="3">
        <v>4.7600000000000003E-2</v>
      </c>
      <c r="R824" s="2">
        <v>0.50849999999999995</v>
      </c>
      <c r="S824" s="4">
        <v>5.9</v>
      </c>
    </row>
    <row r="825" spans="1:19" x14ac:dyDescent="0.25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 s="2">
        <v>68.709999999999994</v>
      </c>
      <c r="H825">
        <v>3</v>
      </c>
      <c r="I825" s="2">
        <v>10.3065</v>
      </c>
      <c r="J825" s="2">
        <v>216.4365</v>
      </c>
      <c r="K825" s="1">
        <v>43528</v>
      </c>
      <c r="L825">
        <f t="shared" si="24"/>
        <v>4</v>
      </c>
      <c r="M825" t="str">
        <f t="shared" si="25"/>
        <v>Monday</v>
      </c>
      <c r="N825" s="13">
        <v>0.4201388888888889</v>
      </c>
      <c r="O825" t="s">
        <v>29</v>
      </c>
      <c r="P825" s="2">
        <v>206.13</v>
      </c>
      <c r="Q825" s="3">
        <v>4.7600000000000003E-2</v>
      </c>
      <c r="R825" s="2">
        <v>10.3065</v>
      </c>
      <c r="S825" s="4">
        <v>8.6999999999999993</v>
      </c>
    </row>
    <row r="826" spans="1:19" x14ac:dyDescent="0.25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 s="2">
        <v>60.08</v>
      </c>
      <c r="H826">
        <v>7</v>
      </c>
      <c r="I826" s="2">
        <v>21.027999999999999</v>
      </c>
      <c r="J826" s="2">
        <v>441.58800000000002</v>
      </c>
      <c r="K826" s="1">
        <v>43510</v>
      </c>
      <c r="L826">
        <f t="shared" si="24"/>
        <v>14</v>
      </c>
      <c r="M826" t="str">
        <f t="shared" si="25"/>
        <v>Thursday</v>
      </c>
      <c r="N826" s="13">
        <v>0.48333333333333334</v>
      </c>
      <c r="O826" t="s">
        <v>33</v>
      </c>
      <c r="P826" s="2">
        <v>420.56</v>
      </c>
      <c r="Q826" s="3">
        <v>4.7600000000000003E-2</v>
      </c>
      <c r="R826" s="2">
        <v>21.027999999999999</v>
      </c>
      <c r="S826" s="4">
        <v>4.5</v>
      </c>
    </row>
    <row r="827" spans="1:19" x14ac:dyDescent="0.25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 s="2">
        <v>22.01</v>
      </c>
      <c r="H827">
        <v>4</v>
      </c>
      <c r="I827" s="2">
        <v>4.4020000000000001</v>
      </c>
      <c r="J827" s="2">
        <v>92.441999999999993</v>
      </c>
      <c r="K827" s="1">
        <v>43494</v>
      </c>
      <c r="L827">
        <f t="shared" si="24"/>
        <v>29</v>
      </c>
      <c r="M827" t="str">
        <f t="shared" si="25"/>
        <v>Tuesday</v>
      </c>
      <c r="N827" s="13">
        <v>0.76041666666666663</v>
      </c>
      <c r="O827" t="s">
        <v>33</v>
      </c>
      <c r="P827" s="2">
        <v>88.04</v>
      </c>
      <c r="Q827" s="3">
        <v>4.7600000000000003E-2</v>
      </c>
      <c r="R827" s="2">
        <v>4.4020000000000001</v>
      </c>
      <c r="S827" s="4">
        <v>6.6</v>
      </c>
    </row>
    <row r="828" spans="1:19" x14ac:dyDescent="0.25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 s="2">
        <v>72.11</v>
      </c>
      <c r="H828">
        <v>9</v>
      </c>
      <c r="I828" s="2">
        <v>32.4495</v>
      </c>
      <c r="J828" s="2">
        <v>681.43949999999995</v>
      </c>
      <c r="K828" s="1">
        <v>43493</v>
      </c>
      <c r="L828">
        <f t="shared" si="24"/>
        <v>28</v>
      </c>
      <c r="M828" t="str">
        <f t="shared" si="25"/>
        <v>Monday</v>
      </c>
      <c r="N828" s="13">
        <v>0.57847222222222228</v>
      </c>
      <c r="O828" t="s">
        <v>33</v>
      </c>
      <c r="P828" s="2">
        <v>648.99</v>
      </c>
      <c r="Q828" s="3">
        <v>4.7600000000000003E-2</v>
      </c>
      <c r="R828" s="2">
        <v>32.4495</v>
      </c>
      <c r="S828" s="4">
        <v>7.7</v>
      </c>
    </row>
    <row r="829" spans="1:19" x14ac:dyDescent="0.25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 s="2">
        <v>41.28</v>
      </c>
      <c r="H829">
        <v>3</v>
      </c>
      <c r="I829" s="2">
        <v>6.1920000000000002</v>
      </c>
      <c r="J829" s="2">
        <v>130.03200000000001</v>
      </c>
      <c r="K829" s="1">
        <v>43550</v>
      </c>
      <c r="L829">
        <f t="shared" si="24"/>
        <v>26</v>
      </c>
      <c r="M829" t="str">
        <f t="shared" si="25"/>
        <v>Tuesday</v>
      </c>
      <c r="N829" s="13">
        <v>0.77569444444444446</v>
      </c>
      <c r="O829" t="s">
        <v>33</v>
      </c>
      <c r="P829" s="2">
        <v>123.84</v>
      </c>
      <c r="Q829" s="3">
        <v>4.7600000000000003E-2</v>
      </c>
      <c r="R829" s="2">
        <v>6.1920000000000002</v>
      </c>
      <c r="S829" s="4">
        <v>8.5</v>
      </c>
    </row>
    <row r="830" spans="1:19" x14ac:dyDescent="0.25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 s="2">
        <v>64.95</v>
      </c>
      <c r="H830">
        <v>10</v>
      </c>
      <c r="I830" s="2">
        <v>32.475000000000001</v>
      </c>
      <c r="J830" s="2">
        <v>681.97500000000002</v>
      </c>
      <c r="K830" s="1">
        <v>43548</v>
      </c>
      <c r="L830">
        <f t="shared" si="24"/>
        <v>24</v>
      </c>
      <c r="M830" t="str">
        <f t="shared" si="25"/>
        <v>Sunday</v>
      </c>
      <c r="N830" s="13">
        <v>0.76875000000000004</v>
      </c>
      <c r="O830" t="s">
        <v>29</v>
      </c>
      <c r="P830" s="2">
        <v>649.5</v>
      </c>
      <c r="Q830" s="3">
        <v>4.7600000000000003E-2</v>
      </c>
      <c r="R830" s="2">
        <v>32.475000000000001</v>
      </c>
      <c r="S830" s="4">
        <v>5.2</v>
      </c>
    </row>
    <row r="831" spans="1:19" x14ac:dyDescent="0.25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 s="2">
        <v>74.22</v>
      </c>
      <c r="H831">
        <v>10</v>
      </c>
      <c r="I831" s="2">
        <v>37.11</v>
      </c>
      <c r="J831" s="2">
        <v>779.31</v>
      </c>
      <c r="K831" s="1">
        <v>43466</v>
      </c>
      <c r="L831">
        <f t="shared" si="24"/>
        <v>1</v>
      </c>
      <c r="M831" t="str">
        <f t="shared" si="25"/>
        <v>Tuesday</v>
      </c>
      <c r="N831" s="13">
        <v>0.61250000000000004</v>
      </c>
      <c r="O831" t="s">
        <v>33</v>
      </c>
      <c r="P831" s="2">
        <v>742.2</v>
      </c>
      <c r="Q831" s="3">
        <v>4.7600000000000003E-2</v>
      </c>
      <c r="R831" s="2">
        <v>37.11</v>
      </c>
      <c r="S831" s="4">
        <v>4.3</v>
      </c>
    </row>
    <row r="832" spans="1:19" x14ac:dyDescent="0.25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 s="2">
        <v>10.56</v>
      </c>
      <c r="H832">
        <v>8</v>
      </c>
      <c r="I832" s="2">
        <v>4.2240000000000002</v>
      </c>
      <c r="J832" s="2">
        <v>88.703999999999994</v>
      </c>
      <c r="K832" s="1">
        <v>43489</v>
      </c>
      <c r="L832">
        <f t="shared" si="24"/>
        <v>24</v>
      </c>
      <c r="M832" t="str">
        <f t="shared" si="25"/>
        <v>Thursday</v>
      </c>
      <c r="N832" s="13">
        <v>0.73819444444444449</v>
      </c>
      <c r="O832" t="s">
        <v>29</v>
      </c>
      <c r="P832" s="2">
        <v>84.48</v>
      </c>
      <c r="Q832" s="3">
        <v>4.7600000000000003E-2</v>
      </c>
      <c r="R832" s="2">
        <v>4.2240000000000002</v>
      </c>
      <c r="S832" s="4">
        <v>7.6</v>
      </c>
    </row>
    <row r="833" spans="1:19" x14ac:dyDescent="0.25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 s="2">
        <v>62.57</v>
      </c>
      <c r="H833">
        <v>4</v>
      </c>
      <c r="I833" s="2">
        <v>12.513999999999999</v>
      </c>
      <c r="J833" s="2">
        <v>262.79399999999998</v>
      </c>
      <c r="K833" s="1">
        <v>43521</v>
      </c>
      <c r="L833">
        <f t="shared" si="24"/>
        <v>25</v>
      </c>
      <c r="M833" t="str">
        <f t="shared" si="25"/>
        <v>Monday</v>
      </c>
      <c r="N833" s="13">
        <v>0.77569444444444446</v>
      </c>
      <c r="O833" t="s">
        <v>29</v>
      </c>
      <c r="P833" s="2">
        <v>250.28</v>
      </c>
      <c r="Q833" s="3">
        <v>4.7600000000000003E-2</v>
      </c>
      <c r="R833" s="2">
        <v>12.513999999999999</v>
      </c>
      <c r="S833" s="4">
        <v>9.5</v>
      </c>
    </row>
    <row r="834" spans="1:19" x14ac:dyDescent="0.25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 s="2">
        <v>11.85</v>
      </c>
      <c r="H834">
        <v>8</v>
      </c>
      <c r="I834" s="2">
        <v>4.74</v>
      </c>
      <c r="J834" s="2">
        <v>99.54</v>
      </c>
      <c r="K834" s="1">
        <v>43474</v>
      </c>
      <c r="L834">
        <f t="shared" si="24"/>
        <v>9</v>
      </c>
      <c r="M834" t="str">
        <f t="shared" si="25"/>
        <v>Wednesday</v>
      </c>
      <c r="N834" s="13">
        <v>0.69027777777777777</v>
      </c>
      <c r="O834" t="s">
        <v>29</v>
      </c>
      <c r="P834" s="2">
        <v>94.8</v>
      </c>
      <c r="Q834" s="3">
        <v>4.7600000000000003E-2</v>
      </c>
      <c r="R834" s="2">
        <v>4.74</v>
      </c>
      <c r="S834" s="4">
        <v>4.0999999999999996</v>
      </c>
    </row>
    <row r="835" spans="1:19" x14ac:dyDescent="0.25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 s="2">
        <v>91.3</v>
      </c>
      <c r="H835">
        <v>1</v>
      </c>
      <c r="I835" s="2">
        <v>4.5650000000000004</v>
      </c>
      <c r="J835" s="2">
        <v>95.864999999999995</v>
      </c>
      <c r="K835" s="1">
        <v>43510</v>
      </c>
      <c r="L835">
        <f t="shared" ref="L835:L898" si="26">DAY(K835)</f>
        <v>14</v>
      </c>
      <c r="M835" t="str">
        <f t="shared" ref="M835:M898" si="27">TEXT(K835, "[$-0809]dddd")</f>
        <v>Thursday</v>
      </c>
      <c r="N835" s="13">
        <v>0.61250000000000004</v>
      </c>
      <c r="O835" t="s">
        <v>23</v>
      </c>
      <c r="P835" s="2">
        <v>91.3</v>
      </c>
      <c r="Q835" s="3">
        <v>4.7600000000000003E-2</v>
      </c>
      <c r="R835" s="2">
        <v>4.5650000000000004</v>
      </c>
      <c r="S835" s="4">
        <v>9.1999999999999993</v>
      </c>
    </row>
    <row r="836" spans="1:19" x14ac:dyDescent="0.25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 s="2">
        <v>40.729999999999997</v>
      </c>
      <c r="H836">
        <v>7</v>
      </c>
      <c r="I836" s="2">
        <v>14.2555</v>
      </c>
      <c r="J836" s="2">
        <v>299.3655</v>
      </c>
      <c r="K836" s="1">
        <v>43536</v>
      </c>
      <c r="L836">
        <f t="shared" si="26"/>
        <v>12</v>
      </c>
      <c r="M836" t="str">
        <f t="shared" si="27"/>
        <v>Tuesday</v>
      </c>
      <c r="N836" s="13">
        <v>0.45902777777777776</v>
      </c>
      <c r="O836" t="s">
        <v>23</v>
      </c>
      <c r="P836" s="2">
        <v>285.11</v>
      </c>
      <c r="Q836" s="3">
        <v>4.7600000000000003E-2</v>
      </c>
      <c r="R836" s="2">
        <v>14.2555</v>
      </c>
      <c r="S836" s="4">
        <v>5.4</v>
      </c>
    </row>
    <row r="837" spans="1:19" x14ac:dyDescent="0.25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 s="2">
        <v>52.38</v>
      </c>
      <c r="H837">
        <v>1</v>
      </c>
      <c r="I837" s="2">
        <v>2.6190000000000002</v>
      </c>
      <c r="J837" s="2">
        <v>54.999000000000002</v>
      </c>
      <c r="K837" s="1">
        <v>43550</v>
      </c>
      <c r="L837">
        <f t="shared" si="26"/>
        <v>26</v>
      </c>
      <c r="M837" t="str">
        <f t="shared" si="27"/>
        <v>Tuesday</v>
      </c>
      <c r="N837" s="13">
        <v>0.82222222222222219</v>
      </c>
      <c r="O837" t="s">
        <v>29</v>
      </c>
      <c r="P837" s="2">
        <v>52.38</v>
      </c>
      <c r="Q837" s="3">
        <v>4.7600000000000003E-2</v>
      </c>
      <c r="R837" s="2">
        <v>2.6190000000000002</v>
      </c>
      <c r="S837" s="4">
        <v>5.8</v>
      </c>
    </row>
    <row r="838" spans="1:19" x14ac:dyDescent="0.25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 s="2">
        <v>38.54</v>
      </c>
      <c r="H838">
        <v>5</v>
      </c>
      <c r="I838" s="2">
        <v>9.6349999999999998</v>
      </c>
      <c r="J838" s="2">
        <v>202.33500000000001</v>
      </c>
      <c r="K838" s="1">
        <v>43474</v>
      </c>
      <c r="L838">
        <f t="shared" si="26"/>
        <v>9</v>
      </c>
      <c r="M838" t="str">
        <f t="shared" si="27"/>
        <v>Wednesday</v>
      </c>
      <c r="N838" s="13">
        <v>0.56527777777777777</v>
      </c>
      <c r="O838" t="s">
        <v>23</v>
      </c>
      <c r="P838" s="2">
        <v>192.7</v>
      </c>
      <c r="Q838" s="3">
        <v>4.7600000000000003E-2</v>
      </c>
      <c r="R838" s="2">
        <v>9.6349999999999998</v>
      </c>
      <c r="S838" s="4">
        <v>5.6</v>
      </c>
    </row>
    <row r="839" spans="1:19" x14ac:dyDescent="0.25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 s="2">
        <v>44.63</v>
      </c>
      <c r="H839">
        <v>6</v>
      </c>
      <c r="I839" s="2">
        <v>13.388999999999999</v>
      </c>
      <c r="J839" s="2">
        <v>281.16899999999998</v>
      </c>
      <c r="K839" s="1">
        <v>43467</v>
      </c>
      <c r="L839">
        <f t="shared" si="26"/>
        <v>2</v>
      </c>
      <c r="M839" t="str">
        <f t="shared" si="27"/>
        <v>Wednesday</v>
      </c>
      <c r="N839" s="13">
        <v>0.83888888888888891</v>
      </c>
      <c r="O839" t="s">
        <v>33</v>
      </c>
      <c r="P839" s="2">
        <v>267.77999999999997</v>
      </c>
      <c r="Q839" s="3">
        <v>4.7600000000000003E-2</v>
      </c>
      <c r="R839" s="2">
        <v>13.388999999999999</v>
      </c>
      <c r="S839" s="4">
        <v>5.0999999999999996</v>
      </c>
    </row>
    <row r="840" spans="1:19" x14ac:dyDescent="0.25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 s="2">
        <v>55.87</v>
      </c>
      <c r="H840">
        <v>10</v>
      </c>
      <c r="I840" s="2">
        <v>27.934999999999999</v>
      </c>
      <c r="J840" s="2">
        <v>586.63499999999999</v>
      </c>
      <c r="K840" s="1">
        <v>43480</v>
      </c>
      <c r="L840">
        <f t="shared" si="26"/>
        <v>15</v>
      </c>
      <c r="M840" t="str">
        <f t="shared" si="27"/>
        <v>Tuesday</v>
      </c>
      <c r="N840" s="13">
        <v>0.62569444444444444</v>
      </c>
      <c r="O840" t="s">
        <v>29</v>
      </c>
      <c r="P840" s="2">
        <v>558.70000000000005</v>
      </c>
      <c r="Q840" s="3">
        <v>4.7600000000000003E-2</v>
      </c>
      <c r="R840" s="2">
        <v>27.934999999999999</v>
      </c>
      <c r="S840" s="4">
        <v>5.8</v>
      </c>
    </row>
    <row r="841" spans="1:19" x14ac:dyDescent="0.25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 s="2">
        <v>29.22</v>
      </c>
      <c r="H841">
        <v>6</v>
      </c>
      <c r="I841" s="2">
        <v>8.766</v>
      </c>
      <c r="J841" s="2">
        <v>184.08600000000001</v>
      </c>
      <c r="K841" s="1">
        <v>43466</v>
      </c>
      <c r="L841">
        <f t="shared" si="26"/>
        <v>1</v>
      </c>
      <c r="M841" t="str">
        <f t="shared" si="27"/>
        <v>Tuesday</v>
      </c>
      <c r="N841" s="13">
        <v>0.4861111111111111</v>
      </c>
      <c r="O841" t="s">
        <v>23</v>
      </c>
      <c r="P841" s="2">
        <v>175.32</v>
      </c>
      <c r="Q841" s="3">
        <v>4.7600000000000003E-2</v>
      </c>
      <c r="R841" s="2">
        <v>8.766</v>
      </c>
      <c r="S841" s="4">
        <v>5</v>
      </c>
    </row>
    <row r="842" spans="1:19" x14ac:dyDescent="0.25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 s="2">
        <v>51.94</v>
      </c>
      <c r="H842">
        <v>3</v>
      </c>
      <c r="I842" s="2">
        <v>7.7910000000000004</v>
      </c>
      <c r="J842" s="2">
        <v>163.61099999999999</v>
      </c>
      <c r="K842" s="1">
        <v>43511</v>
      </c>
      <c r="L842">
        <f t="shared" si="26"/>
        <v>15</v>
      </c>
      <c r="M842" t="str">
        <f t="shared" si="27"/>
        <v>Friday</v>
      </c>
      <c r="N842" s="13">
        <v>0.63958333333333328</v>
      </c>
      <c r="O842" t="s">
        <v>29</v>
      </c>
      <c r="P842" s="2">
        <v>155.82</v>
      </c>
      <c r="Q842" s="3">
        <v>4.7600000000000003E-2</v>
      </c>
      <c r="R842" s="2">
        <v>7.7910000000000004</v>
      </c>
      <c r="S842" s="4">
        <v>7.9</v>
      </c>
    </row>
    <row r="843" spans="1:19" x14ac:dyDescent="0.25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 s="2">
        <v>60.3</v>
      </c>
      <c r="H843">
        <v>1</v>
      </c>
      <c r="I843" s="2">
        <v>3.0150000000000001</v>
      </c>
      <c r="J843" s="2">
        <v>63.314999999999998</v>
      </c>
      <c r="K843" s="1">
        <v>43524</v>
      </c>
      <c r="L843">
        <f t="shared" si="26"/>
        <v>28</v>
      </c>
      <c r="M843" t="str">
        <f t="shared" si="27"/>
        <v>Thursday</v>
      </c>
      <c r="N843" s="13">
        <v>0.73472222222222228</v>
      </c>
      <c r="O843" t="s">
        <v>29</v>
      </c>
      <c r="P843" s="2">
        <v>60.3</v>
      </c>
      <c r="Q843" s="3">
        <v>4.7600000000000003E-2</v>
      </c>
      <c r="R843" s="2">
        <v>3.0150000000000001</v>
      </c>
      <c r="S843" s="4">
        <v>6</v>
      </c>
    </row>
    <row r="844" spans="1:19" x14ac:dyDescent="0.25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 s="2">
        <v>39.47</v>
      </c>
      <c r="H844">
        <v>2</v>
      </c>
      <c r="I844" s="2">
        <v>3.9470000000000001</v>
      </c>
      <c r="J844" s="2">
        <v>82.887</v>
      </c>
      <c r="K844" s="1">
        <v>43526</v>
      </c>
      <c r="L844">
        <f t="shared" si="26"/>
        <v>2</v>
      </c>
      <c r="M844" t="str">
        <f t="shared" si="27"/>
        <v>Saturday</v>
      </c>
      <c r="N844" s="13">
        <v>0.67777777777777781</v>
      </c>
      <c r="O844" t="s">
        <v>33</v>
      </c>
      <c r="P844" s="2">
        <v>78.94</v>
      </c>
      <c r="Q844" s="3">
        <v>4.7600000000000003E-2</v>
      </c>
      <c r="R844" s="2">
        <v>3.9470000000000001</v>
      </c>
      <c r="S844" s="4">
        <v>5</v>
      </c>
    </row>
    <row r="845" spans="1:19" x14ac:dyDescent="0.25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 s="2">
        <v>14.87</v>
      </c>
      <c r="H845">
        <v>2</v>
      </c>
      <c r="I845" s="2">
        <v>1.4870000000000001</v>
      </c>
      <c r="J845" s="2">
        <v>31.227</v>
      </c>
      <c r="K845" s="1">
        <v>43509</v>
      </c>
      <c r="L845">
        <f t="shared" si="26"/>
        <v>13</v>
      </c>
      <c r="M845" t="str">
        <f t="shared" si="27"/>
        <v>Wednesday</v>
      </c>
      <c r="N845" s="13">
        <v>0.76041666666666663</v>
      </c>
      <c r="O845" t="s">
        <v>33</v>
      </c>
      <c r="P845" s="2">
        <v>29.74</v>
      </c>
      <c r="Q845" s="3">
        <v>4.7600000000000003E-2</v>
      </c>
      <c r="R845" s="2">
        <v>1.4870000000000001</v>
      </c>
      <c r="S845" s="4">
        <v>8.9</v>
      </c>
    </row>
    <row r="846" spans="1:19" x14ac:dyDescent="0.25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 s="2">
        <v>21.32</v>
      </c>
      <c r="H846">
        <v>1</v>
      </c>
      <c r="I846" s="2">
        <v>1.0660000000000001</v>
      </c>
      <c r="J846" s="2">
        <v>22.385999999999999</v>
      </c>
      <c r="K846" s="1">
        <v>43491</v>
      </c>
      <c r="L846">
        <f t="shared" si="26"/>
        <v>26</v>
      </c>
      <c r="M846" t="str">
        <f t="shared" si="27"/>
        <v>Saturday</v>
      </c>
      <c r="N846" s="13">
        <v>0.52986111111111112</v>
      </c>
      <c r="O846" t="s">
        <v>29</v>
      </c>
      <c r="P846" s="2">
        <v>21.32</v>
      </c>
      <c r="Q846" s="3">
        <v>4.7600000000000003E-2</v>
      </c>
      <c r="R846" s="2">
        <v>1.0660000000000001</v>
      </c>
      <c r="S846" s="4">
        <v>5.9</v>
      </c>
    </row>
    <row r="847" spans="1:19" x14ac:dyDescent="0.25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 s="2">
        <v>93.78</v>
      </c>
      <c r="H847">
        <v>3</v>
      </c>
      <c r="I847" s="2">
        <v>14.067</v>
      </c>
      <c r="J847" s="2">
        <v>295.40699999999998</v>
      </c>
      <c r="K847" s="1">
        <v>43495</v>
      </c>
      <c r="L847">
        <f t="shared" si="26"/>
        <v>30</v>
      </c>
      <c r="M847" t="str">
        <f t="shared" si="27"/>
        <v>Wednesday</v>
      </c>
      <c r="N847" s="13">
        <v>0.48055555555555557</v>
      </c>
      <c r="O847" t="s">
        <v>33</v>
      </c>
      <c r="P847" s="2">
        <v>281.33999999999997</v>
      </c>
      <c r="Q847" s="3">
        <v>4.7600000000000003E-2</v>
      </c>
      <c r="R847" s="2">
        <v>14.067</v>
      </c>
      <c r="S847" s="4">
        <v>5.9</v>
      </c>
    </row>
    <row r="848" spans="1:19" x14ac:dyDescent="0.25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 s="2">
        <v>73.260000000000005</v>
      </c>
      <c r="H848">
        <v>1</v>
      </c>
      <c r="I848" s="2">
        <v>3.6629999999999998</v>
      </c>
      <c r="J848" s="2">
        <v>76.923000000000002</v>
      </c>
      <c r="K848" s="1">
        <v>43492</v>
      </c>
      <c r="L848">
        <f t="shared" si="26"/>
        <v>27</v>
      </c>
      <c r="M848" t="str">
        <f t="shared" si="27"/>
        <v>Sunday</v>
      </c>
      <c r="N848" s="13">
        <v>0.75555555555555554</v>
      </c>
      <c r="O848" t="s">
        <v>23</v>
      </c>
      <c r="P848" s="2">
        <v>73.260000000000005</v>
      </c>
      <c r="Q848" s="3">
        <v>4.7600000000000003E-2</v>
      </c>
      <c r="R848" s="2">
        <v>3.6629999999999998</v>
      </c>
      <c r="S848" s="4">
        <v>9.6999999999999993</v>
      </c>
    </row>
    <row r="849" spans="1:19" x14ac:dyDescent="0.25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 s="2">
        <v>22.38</v>
      </c>
      <c r="H849">
        <v>1</v>
      </c>
      <c r="I849" s="2">
        <v>1.119</v>
      </c>
      <c r="J849" s="2">
        <v>23.498999999999999</v>
      </c>
      <c r="K849" s="1">
        <v>43495</v>
      </c>
      <c r="L849">
        <f t="shared" si="26"/>
        <v>30</v>
      </c>
      <c r="M849" t="str">
        <f t="shared" si="27"/>
        <v>Wednesday</v>
      </c>
      <c r="N849" s="13">
        <v>0.71388888888888891</v>
      </c>
      <c r="O849" t="s">
        <v>33</v>
      </c>
      <c r="P849" s="2">
        <v>22.38</v>
      </c>
      <c r="Q849" s="3">
        <v>4.7600000000000003E-2</v>
      </c>
      <c r="R849" s="2">
        <v>1.119</v>
      </c>
      <c r="S849" s="4">
        <v>8.6</v>
      </c>
    </row>
    <row r="850" spans="1:19" x14ac:dyDescent="0.25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 s="2">
        <v>72.88</v>
      </c>
      <c r="H850">
        <v>9</v>
      </c>
      <c r="I850" s="2">
        <v>32.795999999999999</v>
      </c>
      <c r="J850" s="2">
        <v>688.71600000000001</v>
      </c>
      <c r="K850" s="1">
        <v>43473</v>
      </c>
      <c r="L850">
        <f t="shared" si="26"/>
        <v>8</v>
      </c>
      <c r="M850" t="str">
        <f t="shared" si="27"/>
        <v>Tuesday</v>
      </c>
      <c r="N850" s="13">
        <v>0.81805555555555554</v>
      </c>
      <c r="O850" t="s">
        <v>29</v>
      </c>
      <c r="P850" s="2">
        <v>655.92</v>
      </c>
      <c r="Q850" s="3">
        <v>4.7600000000000003E-2</v>
      </c>
      <c r="R850" s="2">
        <v>32.795999999999999</v>
      </c>
      <c r="S850" s="4">
        <v>4</v>
      </c>
    </row>
    <row r="851" spans="1:19" x14ac:dyDescent="0.25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 s="2">
        <v>99.1</v>
      </c>
      <c r="H851">
        <v>6</v>
      </c>
      <c r="I851" s="2">
        <v>29.73</v>
      </c>
      <c r="J851" s="2">
        <v>624.33000000000004</v>
      </c>
      <c r="K851" s="1">
        <v>43484</v>
      </c>
      <c r="L851">
        <f t="shared" si="26"/>
        <v>19</v>
      </c>
      <c r="M851" t="str">
        <f t="shared" si="27"/>
        <v>Saturday</v>
      </c>
      <c r="N851" s="13">
        <v>0.5493055555555556</v>
      </c>
      <c r="O851" t="s">
        <v>29</v>
      </c>
      <c r="P851" s="2">
        <v>594.6</v>
      </c>
      <c r="Q851" s="3">
        <v>4.7600000000000003E-2</v>
      </c>
      <c r="R851" s="2">
        <v>29.73</v>
      </c>
      <c r="S851" s="4">
        <v>4.2</v>
      </c>
    </row>
    <row r="852" spans="1:19" x14ac:dyDescent="0.25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 s="2">
        <v>74.099999999999994</v>
      </c>
      <c r="H852">
        <v>1</v>
      </c>
      <c r="I852" s="2">
        <v>3.7050000000000001</v>
      </c>
      <c r="J852" s="2">
        <v>77.805000000000007</v>
      </c>
      <c r="K852" s="1">
        <v>43490</v>
      </c>
      <c r="L852">
        <f t="shared" si="26"/>
        <v>25</v>
      </c>
      <c r="M852" t="str">
        <f t="shared" si="27"/>
        <v>Friday</v>
      </c>
      <c r="N852" s="13">
        <v>0.46180555555555558</v>
      </c>
      <c r="O852" t="s">
        <v>29</v>
      </c>
      <c r="P852" s="2">
        <v>74.099999999999994</v>
      </c>
      <c r="Q852" s="3">
        <v>4.7600000000000003E-2</v>
      </c>
      <c r="R852" s="2">
        <v>3.7050000000000001</v>
      </c>
      <c r="S852" s="4">
        <v>9.1999999999999993</v>
      </c>
    </row>
    <row r="853" spans="1:19" x14ac:dyDescent="0.25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 s="2">
        <v>98.48</v>
      </c>
      <c r="H853">
        <v>2</v>
      </c>
      <c r="I853" s="2">
        <v>9.8480000000000008</v>
      </c>
      <c r="J853" s="2">
        <v>206.80799999999999</v>
      </c>
      <c r="K853" s="1">
        <v>43515</v>
      </c>
      <c r="L853">
        <f t="shared" si="26"/>
        <v>19</v>
      </c>
      <c r="M853" t="str">
        <f t="shared" si="27"/>
        <v>Tuesday</v>
      </c>
      <c r="N853" s="13">
        <v>0.42499999999999999</v>
      </c>
      <c r="O853" t="s">
        <v>23</v>
      </c>
      <c r="P853" s="2">
        <v>196.96</v>
      </c>
      <c r="Q853" s="3">
        <v>4.7600000000000003E-2</v>
      </c>
      <c r="R853" s="2">
        <v>9.8480000000000008</v>
      </c>
      <c r="S853" s="4">
        <v>9.1999999999999993</v>
      </c>
    </row>
    <row r="854" spans="1:19" x14ac:dyDescent="0.25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 s="2">
        <v>53.19</v>
      </c>
      <c r="H854">
        <v>7</v>
      </c>
      <c r="I854" s="2">
        <v>18.616499999999998</v>
      </c>
      <c r="J854" s="2">
        <v>390.94650000000001</v>
      </c>
      <c r="K854" s="1">
        <v>43479</v>
      </c>
      <c r="L854">
        <f t="shared" si="26"/>
        <v>14</v>
      </c>
      <c r="M854" t="str">
        <f t="shared" si="27"/>
        <v>Monday</v>
      </c>
      <c r="N854" s="13">
        <v>0.65416666666666667</v>
      </c>
      <c r="O854" t="s">
        <v>23</v>
      </c>
      <c r="P854" s="2">
        <v>372.33</v>
      </c>
      <c r="Q854" s="3">
        <v>4.7600000000000003E-2</v>
      </c>
      <c r="R854" s="2">
        <v>18.616499999999998</v>
      </c>
      <c r="S854" s="4">
        <v>5</v>
      </c>
    </row>
    <row r="855" spans="1:19" x14ac:dyDescent="0.25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 s="2">
        <v>52.79</v>
      </c>
      <c r="H855">
        <v>10</v>
      </c>
      <c r="I855" s="2">
        <v>26.395</v>
      </c>
      <c r="J855" s="2">
        <v>554.29499999999996</v>
      </c>
      <c r="K855" s="1">
        <v>43521</v>
      </c>
      <c r="L855">
        <f t="shared" si="26"/>
        <v>25</v>
      </c>
      <c r="M855" t="str">
        <f t="shared" si="27"/>
        <v>Monday</v>
      </c>
      <c r="N855" s="13">
        <v>0.49861111111111112</v>
      </c>
      <c r="O855" t="s">
        <v>23</v>
      </c>
      <c r="P855" s="2">
        <v>527.9</v>
      </c>
      <c r="Q855" s="3">
        <v>4.7600000000000003E-2</v>
      </c>
      <c r="R855" s="2">
        <v>26.395</v>
      </c>
      <c r="S855" s="4">
        <v>10</v>
      </c>
    </row>
    <row r="856" spans="1:19" x14ac:dyDescent="0.25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 s="2">
        <v>95.95</v>
      </c>
      <c r="H856">
        <v>5</v>
      </c>
      <c r="I856" s="2">
        <v>23.987500000000001</v>
      </c>
      <c r="J856" s="2">
        <v>503.73750000000001</v>
      </c>
      <c r="K856" s="1">
        <v>43488</v>
      </c>
      <c r="L856">
        <f t="shared" si="26"/>
        <v>23</v>
      </c>
      <c r="M856" t="str">
        <f t="shared" si="27"/>
        <v>Wednesday</v>
      </c>
      <c r="N856" s="13">
        <v>0.59791666666666665</v>
      </c>
      <c r="O856" t="s">
        <v>23</v>
      </c>
      <c r="P856" s="2">
        <v>479.75</v>
      </c>
      <c r="Q856" s="3">
        <v>4.7600000000000003E-2</v>
      </c>
      <c r="R856" s="2">
        <v>23.987500000000001</v>
      </c>
      <c r="S856" s="4">
        <v>8.8000000000000007</v>
      </c>
    </row>
    <row r="857" spans="1:19" x14ac:dyDescent="0.25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 s="2">
        <v>36.51</v>
      </c>
      <c r="H857">
        <v>9</v>
      </c>
      <c r="I857" s="2">
        <v>16.429500000000001</v>
      </c>
      <c r="J857" s="2">
        <v>345.01949999999999</v>
      </c>
      <c r="K857" s="1">
        <v>43512</v>
      </c>
      <c r="L857">
        <f t="shared" si="26"/>
        <v>16</v>
      </c>
      <c r="M857" t="str">
        <f t="shared" si="27"/>
        <v>Saturday</v>
      </c>
      <c r="N857" s="13">
        <v>0.45277777777777778</v>
      </c>
      <c r="O857" t="s">
        <v>29</v>
      </c>
      <c r="P857" s="2">
        <v>328.59</v>
      </c>
      <c r="Q857" s="3">
        <v>4.7600000000000003E-2</v>
      </c>
      <c r="R857" s="2">
        <v>16.429500000000001</v>
      </c>
      <c r="S857" s="4">
        <v>4.2</v>
      </c>
    </row>
    <row r="858" spans="1:19" x14ac:dyDescent="0.25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 s="2">
        <v>21.12</v>
      </c>
      <c r="H858">
        <v>8</v>
      </c>
      <c r="I858" s="2">
        <v>8.4480000000000004</v>
      </c>
      <c r="J858" s="2">
        <v>177.40799999999999</v>
      </c>
      <c r="K858" s="1">
        <v>43466</v>
      </c>
      <c r="L858">
        <f t="shared" si="26"/>
        <v>1</v>
      </c>
      <c r="M858" t="str">
        <f t="shared" si="27"/>
        <v>Tuesday</v>
      </c>
      <c r="N858" s="13">
        <v>0.81319444444444444</v>
      </c>
      <c r="O858" t="s">
        <v>29</v>
      </c>
      <c r="P858" s="2">
        <v>168.96</v>
      </c>
      <c r="Q858" s="3">
        <v>4.7600000000000003E-2</v>
      </c>
      <c r="R858" s="2">
        <v>8.4480000000000004</v>
      </c>
      <c r="S858" s="4">
        <v>6.3</v>
      </c>
    </row>
    <row r="859" spans="1:19" x14ac:dyDescent="0.25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 s="2">
        <v>28.31</v>
      </c>
      <c r="H859">
        <v>4</v>
      </c>
      <c r="I859" s="2">
        <v>5.6619999999999999</v>
      </c>
      <c r="J859" s="2">
        <v>118.902</v>
      </c>
      <c r="K859" s="1">
        <v>43531</v>
      </c>
      <c r="L859">
        <f t="shared" si="26"/>
        <v>7</v>
      </c>
      <c r="M859" t="str">
        <f t="shared" si="27"/>
        <v>Thursday</v>
      </c>
      <c r="N859" s="13">
        <v>0.77430555555555558</v>
      </c>
      <c r="O859" t="s">
        <v>29</v>
      </c>
      <c r="P859" s="2">
        <v>113.24</v>
      </c>
      <c r="Q859" s="3">
        <v>4.7600000000000003E-2</v>
      </c>
      <c r="R859" s="2">
        <v>5.6619999999999999</v>
      </c>
      <c r="S859" s="4">
        <v>8.1999999999999993</v>
      </c>
    </row>
    <row r="860" spans="1:19" x14ac:dyDescent="0.25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 s="2">
        <v>57.59</v>
      </c>
      <c r="H860">
        <v>6</v>
      </c>
      <c r="I860" s="2">
        <v>17.277000000000001</v>
      </c>
      <c r="J860" s="2">
        <v>362.81700000000001</v>
      </c>
      <c r="K860" s="1">
        <v>43511</v>
      </c>
      <c r="L860">
        <f t="shared" si="26"/>
        <v>15</v>
      </c>
      <c r="M860" t="str">
        <f t="shared" si="27"/>
        <v>Friday</v>
      </c>
      <c r="N860" s="13">
        <v>0.57708333333333328</v>
      </c>
      <c r="O860" t="s">
        <v>29</v>
      </c>
      <c r="P860" s="2">
        <v>345.54</v>
      </c>
      <c r="Q860" s="3">
        <v>4.7600000000000003E-2</v>
      </c>
      <c r="R860" s="2">
        <v>17.277000000000001</v>
      </c>
      <c r="S860" s="4">
        <v>5.0999999999999996</v>
      </c>
    </row>
    <row r="861" spans="1:19" x14ac:dyDescent="0.25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 s="2">
        <v>47.63</v>
      </c>
      <c r="H861">
        <v>9</v>
      </c>
      <c r="I861" s="2">
        <v>21.433499999999999</v>
      </c>
      <c r="J861" s="2">
        <v>450.1035</v>
      </c>
      <c r="K861" s="1">
        <v>43488</v>
      </c>
      <c r="L861">
        <f t="shared" si="26"/>
        <v>23</v>
      </c>
      <c r="M861" t="str">
        <f t="shared" si="27"/>
        <v>Wednesday</v>
      </c>
      <c r="N861" s="13">
        <v>0.52430555555555558</v>
      </c>
      <c r="O861" t="s">
        <v>29</v>
      </c>
      <c r="P861" s="2">
        <v>428.67</v>
      </c>
      <c r="Q861" s="3">
        <v>4.7600000000000003E-2</v>
      </c>
      <c r="R861" s="2">
        <v>21.433499999999999</v>
      </c>
      <c r="S861" s="4">
        <v>5</v>
      </c>
    </row>
    <row r="862" spans="1:19" x14ac:dyDescent="0.25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 s="2">
        <v>86.27</v>
      </c>
      <c r="H862">
        <v>1</v>
      </c>
      <c r="I862" s="2">
        <v>4.3135000000000003</v>
      </c>
      <c r="J862" s="2">
        <v>90.583500000000001</v>
      </c>
      <c r="K862" s="1">
        <v>43516</v>
      </c>
      <c r="L862">
        <f t="shared" si="26"/>
        <v>20</v>
      </c>
      <c r="M862" t="str">
        <f t="shared" si="27"/>
        <v>Wednesday</v>
      </c>
      <c r="N862" s="13">
        <v>0.55833333333333335</v>
      </c>
      <c r="O862" t="s">
        <v>23</v>
      </c>
      <c r="P862" s="2">
        <v>86.27</v>
      </c>
      <c r="Q862" s="3">
        <v>4.7600000000000003E-2</v>
      </c>
      <c r="R862" s="2">
        <v>4.3135000000000003</v>
      </c>
      <c r="S862" s="4">
        <v>7</v>
      </c>
    </row>
    <row r="863" spans="1:19" x14ac:dyDescent="0.25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 s="2">
        <v>12.76</v>
      </c>
      <c r="H863">
        <v>2</v>
      </c>
      <c r="I863" s="2">
        <v>1.276</v>
      </c>
      <c r="J863" s="2">
        <v>26.795999999999999</v>
      </c>
      <c r="K863" s="1">
        <v>43473</v>
      </c>
      <c r="L863">
        <f t="shared" si="26"/>
        <v>8</v>
      </c>
      <c r="M863" t="str">
        <f t="shared" si="27"/>
        <v>Tuesday</v>
      </c>
      <c r="N863" s="13">
        <v>0.75416666666666665</v>
      </c>
      <c r="O863" t="s">
        <v>23</v>
      </c>
      <c r="P863" s="2">
        <v>25.52</v>
      </c>
      <c r="Q863" s="3">
        <v>4.7600000000000003E-2</v>
      </c>
      <c r="R863" s="2">
        <v>1.276</v>
      </c>
      <c r="S863" s="4">
        <v>7.8</v>
      </c>
    </row>
    <row r="864" spans="1:19" x14ac:dyDescent="0.25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 s="2">
        <v>11.28</v>
      </c>
      <c r="H864">
        <v>9</v>
      </c>
      <c r="I864" s="2">
        <v>5.0759999999999996</v>
      </c>
      <c r="J864" s="2">
        <v>106.596</v>
      </c>
      <c r="K864" s="1">
        <v>43541</v>
      </c>
      <c r="L864">
        <f t="shared" si="26"/>
        <v>17</v>
      </c>
      <c r="M864" t="str">
        <f t="shared" si="27"/>
        <v>Sunday</v>
      </c>
      <c r="N864" s="13">
        <v>0.49652777777777779</v>
      </c>
      <c r="O864" t="s">
        <v>33</v>
      </c>
      <c r="P864" s="2">
        <v>101.52</v>
      </c>
      <c r="Q864" s="3">
        <v>4.7600000000000003E-2</v>
      </c>
      <c r="R864" s="2">
        <v>5.0759999999999996</v>
      </c>
      <c r="S864" s="4">
        <v>4.3</v>
      </c>
    </row>
    <row r="865" spans="1:19" x14ac:dyDescent="0.25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 s="2">
        <v>51.07</v>
      </c>
      <c r="H865">
        <v>7</v>
      </c>
      <c r="I865" s="2">
        <v>17.874500000000001</v>
      </c>
      <c r="J865" s="2">
        <v>375.36450000000002</v>
      </c>
      <c r="K865" s="1">
        <v>43477</v>
      </c>
      <c r="L865">
        <f t="shared" si="26"/>
        <v>12</v>
      </c>
      <c r="M865" t="str">
        <f t="shared" si="27"/>
        <v>Saturday</v>
      </c>
      <c r="N865" s="13">
        <v>0.48749999999999999</v>
      </c>
      <c r="O865" t="s">
        <v>29</v>
      </c>
      <c r="P865" s="2">
        <v>357.49</v>
      </c>
      <c r="Q865" s="3">
        <v>4.7600000000000003E-2</v>
      </c>
      <c r="R865" s="2">
        <v>17.874500000000001</v>
      </c>
      <c r="S865" s="4">
        <v>7</v>
      </c>
    </row>
    <row r="866" spans="1:19" x14ac:dyDescent="0.25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 s="2">
        <v>79.59</v>
      </c>
      <c r="H866">
        <v>3</v>
      </c>
      <c r="I866" s="2">
        <v>11.938499999999999</v>
      </c>
      <c r="J866" s="2">
        <v>250.70849999999999</v>
      </c>
      <c r="K866" s="1">
        <v>43473</v>
      </c>
      <c r="L866">
        <f t="shared" si="26"/>
        <v>8</v>
      </c>
      <c r="M866" t="str">
        <f t="shared" si="27"/>
        <v>Tuesday</v>
      </c>
      <c r="N866" s="13">
        <v>0.60416666666666663</v>
      </c>
      <c r="O866" t="s">
        <v>29</v>
      </c>
      <c r="P866" s="2">
        <v>238.77</v>
      </c>
      <c r="Q866" s="3">
        <v>4.7600000000000003E-2</v>
      </c>
      <c r="R866" s="2">
        <v>11.938499999999999</v>
      </c>
      <c r="S866" s="4">
        <v>6.6</v>
      </c>
    </row>
    <row r="867" spans="1:19" x14ac:dyDescent="0.25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 s="2">
        <v>33.81</v>
      </c>
      <c r="H867">
        <v>3</v>
      </c>
      <c r="I867" s="2">
        <v>5.0715000000000003</v>
      </c>
      <c r="J867" s="2">
        <v>106.50149999999999</v>
      </c>
      <c r="K867" s="1">
        <v>43491</v>
      </c>
      <c r="L867">
        <f t="shared" si="26"/>
        <v>26</v>
      </c>
      <c r="M867" t="str">
        <f t="shared" si="27"/>
        <v>Saturday</v>
      </c>
      <c r="N867" s="13">
        <v>0.63263888888888886</v>
      </c>
      <c r="O867" t="s">
        <v>23</v>
      </c>
      <c r="P867" s="2">
        <v>101.43</v>
      </c>
      <c r="Q867" s="3">
        <v>4.7600000000000003E-2</v>
      </c>
      <c r="R867" s="2">
        <v>5.0715000000000003</v>
      </c>
      <c r="S867" s="4">
        <v>7.3</v>
      </c>
    </row>
    <row r="868" spans="1:19" x14ac:dyDescent="0.25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 s="2">
        <v>90.53</v>
      </c>
      <c r="H868">
        <v>8</v>
      </c>
      <c r="I868" s="2">
        <v>36.212000000000003</v>
      </c>
      <c r="J868" s="2">
        <v>760.452</v>
      </c>
      <c r="K868" s="1">
        <v>43539</v>
      </c>
      <c r="L868">
        <f t="shared" si="26"/>
        <v>15</v>
      </c>
      <c r="M868" t="str">
        <f t="shared" si="27"/>
        <v>Friday</v>
      </c>
      <c r="N868" s="13">
        <v>0.6166666666666667</v>
      </c>
      <c r="O868" t="s">
        <v>33</v>
      </c>
      <c r="P868" s="2">
        <v>724.24</v>
      </c>
      <c r="Q868" s="3">
        <v>4.7600000000000003E-2</v>
      </c>
      <c r="R868" s="2">
        <v>36.212000000000003</v>
      </c>
      <c r="S868" s="4">
        <v>6.5</v>
      </c>
    </row>
    <row r="869" spans="1:19" x14ac:dyDescent="0.25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 s="2">
        <v>62.82</v>
      </c>
      <c r="H869">
        <v>2</v>
      </c>
      <c r="I869" s="2">
        <v>6.282</v>
      </c>
      <c r="J869" s="2">
        <v>131.922</v>
      </c>
      <c r="K869" s="1">
        <v>43482</v>
      </c>
      <c r="L869">
        <f t="shared" si="26"/>
        <v>17</v>
      </c>
      <c r="M869" t="str">
        <f t="shared" si="27"/>
        <v>Thursday</v>
      </c>
      <c r="N869" s="13">
        <v>0.52500000000000002</v>
      </c>
      <c r="O869" t="s">
        <v>23</v>
      </c>
      <c r="P869" s="2">
        <v>125.64</v>
      </c>
      <c r="Q869" s="3">
        <v>4.7600000000000003E-2</v>
      </c>
      <c r="R869" s="2">
        <v>6.282</v>
      </c>
      <c r="S869" s="4">
        <v>4.9000000000000004</v>
      </c>
    </row>
    <row r="870" spans="1:19" x14ac:dyDescent="0.25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 s="2">
        <v>24.31</v>
      </c>
      <c r="H870">
        <v>3</v>
      </c>
      <c r="I870" s="2">
        <v>3.6465000000000001</v>
      </c>
      <c r="J870" s="2">
        <v>76.576499999999996</v>
      </c>
      <c r="K870" s="1">
        <v>43473</v>
      </c>
      <c r="L870">
        <f t="shared" si="26"/>
        <v>8</v>
      </c>
      <c r="M870" t="str">
        <f t="shared" si="27"/>
        <v>Tuesday</v>
      </c>
      <c r="N870" s="13">
        <v>0.79791666666666672</v>
      </c>
      <c r="O870" t="s">
        <v>33</v>
      </c>
      <c r="P870" s="2">
        <v>72.930000000000007</v>
      </c>
      <c r="Q870" s="3">
        <v>4.7600000000000003E-2</v>
      </c>
      <c r="R870" s="2">
        <v>3.6465000000000001</v>
      </c>
      <c r="S870" s="4">
        <v>4.3</v>
      </c>
    </row>
    <row r="871" spans="1:19" x14ac:dyDescent="0.25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 s="2">
        <v>64.59</v>
      </c>
      <c r="H871">
        <v>4</v>
      </c>
      <c r="I871" s="2">
        <v>12.917999999999999</v>
      </c>
      <c r="J871" s="2">
        <v>271.27800000000002</v>
      </c>
      <c r="K871" s="1">
        <v>43471</v>
      </c>
      <c r="L871">
        <f t="shared" si="26"/>
        <v>6</v>
      </c>
      <c r="M871" t="str">
        <f t="shared" si="27"/>
        <v>Sunday</v>
      </c>
      <c r="N871" s="13">
        <v>0.56597222222222221</v>
      </c>
      <c r="O871" t="s">
        <v>23</v>
      </c>
      <c r="P871" s="2">
        <v>258.36</v>
      </c>
      <c r="Q871" s="3">
        <v>4.7600000000000003E-2</v>
      </c>
      <c r="R871" s="2">
        <v>12.917999999999999</v>
      </c>
      <c r="S871" s="4">
        <v>9.3000000000000007</v>
      </c>
    </row>
    <row r="872" spans="1:19" x14ac:dyDescent="0.25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 s="2">
        <v>24.82</v>
      </c>
      <c r="H872">
        <v>7</v>
      </c>
      <c r="I872" s="2">
        <v>8.6869999999999994</v>
      </c>
      <c r="J872" s="2">
        <v>182.42699999999999</v>
      </c>
      <c r="K872" s="1">
        <v>43512</v>
      </c>
      <c r="L872">
        <f t="shared" si="26"/>
        <v>16</v>
      </c>
      <c r="M872" t="str">
        <f t="shared" si="27"/>
        <v>Saturday</v>
      </c>
      <c r="N872" s="13">
        <v>0.43958333333333333</v>
      </c>
      <c r="O872" t="s">
        <v>33</v>
      </c>
      <c r="P872" s="2">
        <v>173.74</v>
      </c>
      <c r="Q872" s="3">
        <v>4.7600000000000003E-2</v>
      </c>
      <c r="R872" s="2">
        <v>8.6869999999999994</v>
      </c>
      <c r="S872" s="4">
        <v>7.1</v>
      </c>
    </row>
    <row r="873" spans="1:19" x14ac:dyDescent="0.25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 s="2">
        <v>56.5</v>
      </c>
      <c r="H873">
        <v>1</v>
      </c>
      <c r="I873" s="2">
        <v>2.8250000000000002</v>
      </c>
      <c r="J873" s="2">
        <v>59.325000000000003</v>
      </c>
      <c r="K873" s="1">
        <v>43537</v>
      </c>
      <c r="L873">
        <f t="shared" si="26"/>
        <v>13</v>
      </c>
      <c r="M873" t="str">
        <f t="shared" si="27"/>
        <v>Wednesday</v>
      </c>
      <c r="N873" s="13">
        <v>0.65625</v>
      </c>
      <c r="O873" t="s">
        <v>23</v>
      </c>
      <c r="P873" s="2">
        <v>56.5</v>
      </c>
      <c r="Q873" s="3">
        <v>4.7600000000000003E-2</v>
      </c>
      <c r="R873" s="2">
        <v>2.8250000000000002</v>
      </c>
      <c r="S873" s="4">
        <v>9.6</v>
      </c>
    </row>
    <row r="874" spans="1:19" x14ac:dyDescent="0.25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 s="2">
        <v>21.43</v>
      </c>
      <c r="H874">
        <v>10</v>
      </c>
      <c r="I874" s="2">
        <v>10.715</v>
      </c>
      <c r="J874" s="2">
        <v>225.01499999999999</v>
      </c>
      <c r="K874" s="1">
        <v>43493</v>
      </c>
      <c r="L874">
        <f t="shared" si="26"/>
        <v>28</v>
      </c>
      <c r="M874" t="str">
        <f t="shared" si="27"/>
        <v>Monday</v>
      </c>
      <c r="N874" s="13">
        <v>0.49375000000000002</v>
      </c>
      <c r="O874" t="s">
        <v>29</v>
      </c>
      <c r="P874" s="2">
        <v>214.3</v>
      </c>
      <c r="Q874" s="3">
        <v>4.7600000000000003E-2</v>
      </c>
      <c r="R874" s="2">
        <v>10.715</v>
      </c>
      <c r="S874" s="4">
        <v>6.2</v>
      </c>
    </row>
    <row r="875" spans="1:19" x14ac:dyDescent="0.25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 s="2">
        <v>89.06</v>
      </c>
      <c r="H875">
        <v>6</v>
      </c>
      <c r="I875" s="2">
        <v>26.718</v>
      </c>
      <c r="J875" s="2">
        <v>561.07799999999997</v>
      </c>
      <c r="K875" s="1">
        <v>43483</v>
      </c>
      <c r="L875">
        <f t="shared" si="26"/>
        <v>18</v>
      </c>
      <c r="M875" t="str">
        <f t="shared" si="27"/>
        <v>Friday</v>
      </c>
      <c r="N875" s="13">
        <v>0.72638888888888886</v>
      </c>
      <c r="O875" t="s">
        <v>29</v>
      </c>
      <c r="P875" s="2">
        <v>534.36</v>
      </c>
      <c r="Q875" s="3">
        <v>4.7600000000000003E-2</v>
      </c>
      <c r="R875" s="2">
        <v>26.718</v>
      </c>
      <c r="S875" s="4">
        <v>9.9</v>
      </c>
    </row>
    <row r="876" spans="1:19" x14ac:dyDescent="0.25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 s="2">
        <v>23.29</v>
      </c>
      <c r="H876">
        <v>4</v>
      </c>
      <c r="I876" s="2">
        <v>4.6580000000000004</v>
      </c>
      <c r="J876" s="2">
        <v>97.817999999999998</v>
      </c>
      <c r="K876" s="1">
        <v>43543</v>
      </c>
      <c r="L876">
        <f t="shared" si="26"/>
        <v>19</v>
      </c>
      <c r="M876" t="str">
        <f t="shared" si="27"/>
        <v>Tuesday</v>
      </c>
      <c r="N876" s="13">
        <v>0.49444444444444446</v>
      </c>
      <c r="O876" t="s">
        <v>33</v>
      </c>
      <c r="P876" s="2">
        <v>93.16</v>
      </c>
      <c r="Q876" s="3">
        <v>4.7600000000000003E-2</v>
      </c>
      <c r="R876" s="2">
        <v>4.6580000000000004</v>
      </c>
      <c r="S876" s="4">
        <v>5.9</v>
      </c>
    </row>
    <row r="877" spans="1:19" x14ac:dyDescent="0.25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 s="2">
        <v>65.260000000000005</v>
      </c>
      <c r="H877">
        <v>8</v>
      </c>
      <c r="I877" s="2">
        <v>26.103999999999999</v>
      </c>
      <c r="J877" s="2">
        <v>548.18399999999997</v>
      </c>
      <c r="K877" s="1">
        <v>43539</v>
      </c>
      <c r="L877">
        <f t="shared" si="26"/>
        <v>15</v>
      </c>
      <c r="M877" t="str">
        <f t="shared" si="27"/>
        <v>Friday</v>
      </c>
      <c r="N877" s="13">
        <v>0.58611111111111114</v>
      </c>
      <c r="O877" t="s">
        <v>23</v>
      </c>
      <c r="P877" s="2">
        <v>522.08000000000004</v>
      </c>
      <c r="Q877" s="3">
        <v>4.7600000000000003E-2</v>
      </c>
      <c r="R877" s="2">
        <v>26.103999999999999</v>
      </c>
      <c r="S877" s="4">
        <v>6.3</v>
      </c>
    </row>
    <row r="878" spans="1:19" x14ac:dyDescent="0.25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 s="2">
        <v>52.35</v>
      </c>
      <c r="H878">
        <v>1</v>
      </c>
      <c r="I878" s="2">
        <v>2.6175000000000002</v>
      </c>
      <c r="J878" s="2">
        <v>54.967500000000001</v>
      </c>
      <c r="K878" s="1">
        <v>43508</v>
      </c>
      <c r="L878">
        <f t="shared" si="26"/>
        <v>12</v>
      </c>
      <c r="M878" t="str">
        <f t="shared" si="27"/>
        <v>Tuesday</v>
      </c>
      <c r="N878" s="13">
        <v>0.74236111111111114</v>
      </c>
      <c r="O878" t="s">
        <v>29</v>
      </c>
      <c r="P878" s="2">
        <v>52.35</v>
      </c>
      <c r="Q878" s="3">
        <v>4.7600000000000003E-2</v>
      </c>
      <c r="R878" s="2">
        <v>2.6175000000000002</v>
      </c>
      <c r="S878" s="4">
        <v>4</v>
      </c>
    </row>
    <row r="879" spans="1:19" x14ac:dyDescent="0.25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 s="2">
        <v>39.75</v>
      </c>
      <c r="H879">
        <v>1</v>
      </c>
      <c r="I879" s="2">
        <v>1.9875</v>
      </c>
      <c r="J879" s="2">
        <v>41.737499999999997</v>
      </c>
      <c r="K879" s="1">
        <v>43521</v>
      </c>
      <c r="L879">
        <f t="shared" si="26"/>
        <v>25</v>
      </c>
      <c r="M879" t="str">
        <f t="shared" si="27"/>
        <v>Monday</v>
      </c>
      <c r="N879" s="13">
        <v>0.84652777777777777</v>
      </c>
      <c r="O879" t="s">
        <v>29</v>
      </c>
      <c r="P879" s="2">
        <v>39.75</v>
      </c>
      <c r="Q879" s="3">
        <v>4.7600000000000003E-2</v>
      </c>
      <c r="R879" s="2">
        <v>1.9875</v>
      </c>
      <c r="S879" s="4">
        <v>6.1</v>
      </c>
    </row>
    <row r="880" spans="1:19" x14ac:dyDescent="0.25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 s="2">
        <v>90.02</v>
      </c>
      <c r="H880">
        <v>8</v>
      </c>
      <c r="I880" s="2">
        <v>36.008000000000003</v>
      </c>
      <c r="J880" s="2">
        <v>756.16800000000001</v>
      </c>
      <c r="K880" s="1">
        <v>43545</v>
      </c>
      <c r="L880">
        <f t="shared" si="26"/>
        <v>21</v>
      </c>
      <c r="M880" t="str">
        <f t="shared" si="27"/>
        <v>Thursday</v>
      </c>
      <c r="N880" s="13">
        <v>0.67222222222222228</v>
      </c>
      <c r="O880" t="s">
        <v>33</v>
      </c>
      <c r="P880" s="2">
        <v>720.16</v>
      </c>
      <c r="Q880" s="3">
        <v>4.7600000000000003E-2</v>
      </c>
      <c r="R880" s="2">
        <v>36.008000000000003</v>
      </c>
      <c r="S880" s="4">
        <v>4.5</v>
      </c>
    </row>
    <row r="881" spans="1:19" x14ac:dyDescent="0.25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 s="2">
        <v>12.1</v>
      </c>
      <c r="H881">
        <v>8</v>
      </c>
      <c r="I881" s="2">
        <v>4.84</v>
      </c>
      <c r="J881" s="2">
        <v>101.64</v>
      </c>
      <c r="K881" s="1">
        <v>43484</v>
      </c>
      <c r="L881">
        <f t="shared" si="26"/>
        <v>19</v>
      </c>
      <c r="M881" t="str">
        <f t="shared" si="27"/>
        <v>Saturday</v>
      </c>
      <c r="N881" s="13">
        <v>0.4284722222222222</v>
      </c>
      <c r="O881" t="s">
        <v>23</v>
      </c>
      <c r="P881" s="2">
        <v>96.8</v>
      </c>
      <c r="Q881" s="3">
        <v>4.7600000000000003E-2</v>
      </c>
      <c r="R881" s="2">
        <v>4.84</v>
      </c>
      <c r="S881" s="4">
        <v>8.6</v>
      </c>
    </row>
    <row r="882" spans="1:19" x14ac:dyDescent="0.25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 s="2">
        <v>33.21</v>
      </c>
      <c r="H882">
        <v>10</v>
      </c>
      <c r="I882" s="2">
        <v>16.605</v>
      </c>
      <c r="J882" s="2">
        <v>348.70499999999998</v>
      </c>
      <c r="K882" s="1">
        <v>43473</v>
      </c>
      <c r="L882">
        <f t="shared" si="26"/>
        <v>8</v>
      </c>
      <c r="M882" t="str">
        <f t="shared" si="27"/>
        <v>Tuesday</v>
      </c>
      <c r="N882" s="13">
        <v>0.60069444444444442</v>
      </c>
      <c r="O882" t="s">
        <v>23</v>
      </c>
      <c r="P882" s="2">
        <v>332.1</v>
      </c>
      <c r="Q882" s="3">
        <v>4.7600000000000003E-2</v>
      </c>
      <c r="R882" s="2">
        <v>16.605</v>
      </c>
      <c r="S882" s="4">
        <v>6</v>
      </c>
    </row>
    <row r="883" spans="1:19" x14ac:dyDescent="0.25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 s="2">
        <v>10.18</v>
      </c>
      <c r="H883">
        <v>8</v>
      </c>
      <c r="I883" s="2">
        <v>4.0720000000000001</v>
      </c>
      <c r="J883" s="2">
        <v>85.512</v>
      </c>
      <c r="K883" s="1">
        <v>43554</v>
      </c>
      <c r="L883">
        <f t="shared" si="26"/>
        <v>30</v>
      </c>
      <c r="M883" t="str">
        <f t="shared" si="27"/>
        <v>Saturday</v>
      </c>
      <c r="N883" s="13">
        <v>0.53541666666666665</v>
      </c>
      <c r="O883" t="s">
        <v>33</v>
      </c>
      <c r="P883" s="2">
        <v>81.44</v>
      </c>
      <c r="Q883" s="3">
        <v>4.7600000000000003E-2</v>
      </c>
      <c r="R883" s="2">
        <v>4.0720000000000001</v>
      </c>
      <c r="S883" s="4">
        <v>9.5</v>
      </c>
    </row>
    <row r="884" spans="1:19" x14ac:dyDescent="0.25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 s="2">
        <v>31.99</v>
      </c>
      <c r="H884">
        <v>10</v>
      </c>
      <c r="I884" s="2">
        <v>15.994999999999999</v>
      </c>
      <c r="J884" s="2">
        <v>335.89499999999998</v>
      </c>
      <c r="K884" s="1">
        <v>43516</v>
      </c>
      <c r="L884">
        <f t="shared" si="26"/>
        <v>20</v>
      </c>
      <c r="M884" t="str">
        <f t="shared" si="27"/>
        <v>Wednesday</v>
      </c>
      <c r="N884" s="13">
        <v>0.63749999999999996</v>
      </c>
      <c r="O884" t="s">
        <v>33</v>
      </c>
      <c r="P884" s="2">
        <v>319.89999999999998</v>
      </c>
      <c r="Q884" s="3">
        <v>4.7600000000000003E-2</v>
      </c>
      <c r="R884" s="2">
        <v>15.994999999999999</v>
      </c>
      <c r="S884" s="4">
        <v>9.9</v>
      </c>
    </row>
    <row r="885" spans="1:19" x14ac:dyDescent="0.25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 s="2">
        <v>34.42</v>
      </c>
      <c r="H885">
        <v>6</v>
      </c>
      <c r="I885" s="2">
        <v>10.326000000000001</v>
      </c>
      <c r="J885" s="2">
        <v>216.846</v>
      </c>
      <c r="K885" s="1">
        <v>43554</v>
      </c>
      <c r="L885">
        <f t="shared" si="26"/>
        <v>30</v>
      </c>
      <c r="M885" t="str">
        <f t="shared" si="27"/>
        <v>Saturday</v>
      </c>
      <c r="N885" s="13">
        <v>0.53125</v>
      </c>
      <c r="O885" t="s">
        <v>23</v>
      </c>
      <c r="P885" s="2">
        <v>206.52</v>
      </c>
      <c r="Q885" s="3">
        <v>4.7600000000000003E-2</v>
      </c>
      <c r="R885" s="2">
        <v>10.326000000000001</v>
      </c>
      <c r="S885" s="4">
        <v>7.5</v>
      </c>
    </row>
    <row r="886" spans="1:19" x14ac:dyDescent="0.25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 s="2">
        <v>83.34</v>
      </c>
      <c r="H886">
        <v>2</v>
      </c>
      <c r="I886" s="2">
        <v>8.3339999999999996</v>
      </c>
      <c r="J886" s="2">
        <v>175.01400000000001</v>
      </c>
      <c r="K886" s="1">
        <v>43543</v>
      </c>
      <c r="L886">
        <f t="shared" si="26"/>
        <v>19</v>
      </c>
      <c r="M886" t="str">
        <f t="shared" si="27"/>
        <v>Tuesday</v>
      </c>
      <c r="N886" s="13">
        <v>0.56736111111111109</v>
      </c>
      <c r="O886" t="s">
        <v>29</v>
      </c>
      <c r="P886" s="2">
        <v>166.68</v>
      </c>
      <c r="Q886" s="3">
        <v>4.7600000000000003E-2</v>
      </c>
      <c r="R886" s="2">
        <v>8.3339999999999996</v>
      </c>
      <c r="S886" s="4">
        <v>7.6</v>
      </c>
    </row>
    <row r="887" spans="1:19" x14ac:dyDescent="0.25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 s="2">
        <v>45.58</v>
      </c>
      <c r="H887">
        <v>7</v>
      </c>
      <c r="I887" s="2">
        <v>15.952999999999999</v>
      </c>
      <c r="J887" s="2">
        <v>335.01299999999998</v>
      </c>
      <c r="K887" s="1">
        <v>43478</v>
      </c>
      <c r="L887">
        <f t="shared" si="26"/>
        <v>13</v>
      </c>
      <c r="M887" t="str">
        <f t="shared" si="27"/>
        <v>Sunday</v>
      </c>
      <c r="N887" s="13">
        <v>0.41875000000000001</v>
      </c>
      <c r="O887" t="s">
        <v>29</v>
      </c>
      <c r="P887" s="2">
        <v>319.06</v>
      </c>
      <c r="Q887" s="3">
        <v>4.7600000000000003E-2</v>
      </c>
      <c r="R887" s="2">
        <v>15.952999999999999</v>
      </c>
      <c r="S887" s="4">
        <v>5</v>
      </c>
    </row>
    <row r="888" spans="1:19" x14ac:dyDescent="0.25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 s="2">
        <v>87.9</v>
      </c>
      <c r="H888">
        <v>1</v>
      </c>
      <c r="I888" s="2">
        <v>4.3949999999999996</v>
      </c>
      <c r="J888" s="2">
        <v>92.295000000000002</v>
      </c>
      <c r="K888" s="1">
        <v>43501</v>
      </c>
      <c r="L888">
        <f t="shared" si="26"/>
        <v>5</v>
      </c>
      <c r="M888" t="str">
        <f t="shared" si="27"/>
        <v>Tuesday</v>
      </c>
      <c r="N888" s="13">
        <v>0.8208333333333333</v>
      </c>
      <c r="O888" t="s">
        <v>23</v>
      </c>
      <c r="P888" s="2">
        <v>87.9</v>
      </c>
      <c r="Q888" s="3">
        <v>4.7600000000000003E-2</v>
      </c>
      <c r="R888" s="2">
        <v>4.3949999999999996</v>
      </c>
      <c r="S888" s="4">
        <v>6.7</v>
      </c>
    </row>
    <row r="889" spans="1:19" x14ac:dyDescent="0.25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 s="2">
        <v>73.47</v>
      </c>
      <c r="H889">
        <v>10</v>
      </c>
      <c r="I889" s="2">
        <v>36.734999999999999</v>
      </c>
      <c r="J889" s="2">
        <v>771.43499999999995</v>
      </c>
      <c r="K889" s="1">
        <v>43547</v>
      </c>
      <c r="L889">
        <f t="shared" si="26"/>
        <v>23</v>
      </c>
      <c r="M889" t="str">
        <f t="shared" si="27"/>
        <v>Saturday</v>
      </c>
      <c r="N889" s="13">
        <v>0.55138888888888893</v>
      </c>
      <c r="O889" t="s">
        <v>23</v>
      </c>
      <c r="P889" s="2">
        <v>734.7</v>
      </c>
      <c r="Q889" s="3">
        <v>4.7600000000000003E-2</v>
      </c>
      <c r="R889" s="2">
        <v>36.734999999999999</v>
      </c>
      <c r="S889" s="4">
        <v>9.5</v>
      </c>
    </row>
    <row r="890" spans="1:19" x14ac:dyDescent="0.25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 s="2">
        <v>12.19</v>
      </c>
      <c r="H890">
        <v>8</v>
      </c>
      <c r="I890" s="2">
        <v>4.8760000000000003</v>
      </c>
      <c r="J890" s="2">
        <v>102.396</v>
      </c>
      <c r="K890" s="1">
        <v>43537</v>
      </c>
      <c r="L890">
        <f t="shared" si="26"/>
        <v>13</v>
      </c>
      <c r="M890" t="str">
        <f t="shared" si="27"/>
        <v>Wednesday</v>
      </c>
      <c r="N890" s="13">
        <v>0.53263888888888888</v>
      </c>
      <c r="O890" t="s">
        <v>23</v>
      </c>
      <c r="P890" s="2">
        <v>97.52</v>
      </c>
      <c r="Q890" s="3">
        <v>4.7600000000000003E-2</v>
      </c>
      <c r="R890" s="2">
        <v>4.8760000000000003</v>
      </c>
      <c r="S890" s="4">
        <v>6.8</v>
      </c>
    </row>
    <row r="891" spans="1:19" x14ac:dyDescent="0.25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 s="2">
        <v>76.92</v>
      </c>
      <c r="H891">
        <v>10</v>
      </c>
      <c r="I891" s="2">
        <v>38.46</v>
      </c>
      <c r="J891" s="2">
        <v>807.66</v>
      </c>
      <c r="K891" s="1">
        <v>43541</v>
      </c>
      <c r="L891">
        <f t="shared" si="26"/>
        <v>17</v>
      </c>
      <c r="M891" t="str">
        <f t="shared" si="27"/>
        <v>Sunday</v>
      </c>
      <c r="N891" s="13">
        <v>0.82847222222222228</v>
      </c>
      <c r="O891" t="s">
        <v>23</v>
      </c>
      <c r="P891" s="2">
        <v>769.2</v>
      </c>
      <c r="Q891" s="3">
        <v>4.7600000000000003E-2</v>
      </c>
      <c r="R891" s="2">
        <v>38.46</v>
      </c>
      <c r="S891" s="4">
        <v>5.6</v>
      </c>
    </row>
    <row r="892" spans="1:19" x14ac:dyDescent="0.25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 s="2">
        <v>83.66</v>
      </c>
      <c r="H892">
        <v>5</v>
      </c>
      <c r="I892" s="2">
        <v>20.914999999999999</v>
      </c>
      <c r="J892" s="2">
        <v>439.21499999999997</v>
      </c>
      <c r="K892" s="1">
        <v>43517</v>
      </c>
      <c r="L892">
        <f t="shared" si="26"/>
        <v>21</v>
      </c>
      <c r="M892" t="str">
        <f t="shared" si="27"/>
        <v>Thursday</v>
      </c>
      <c r="N892" s="13">
        <v>0.43472222222222223</v>
      </c>
      <c r="O892" t="s">
        <v>29</v>
      </c>
      <c r="P892" s="2">
        <v>418.3</v>
      </c>
      <c r="Q892" s="3">
        <v>4.7600000000000003E-2</v>
      </c>
      <c r="R892" s="2">
        <v>20.914999999999999</v>
      </c>
      <c r="S892" s="4">
        <v>7.2</v>
      </c>
    </row>
    <row r="893" spans="1:19" x14ac:dyDescent="0.25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 s="2">
        <v>57.91</v>
      </c>
      <c r="H893">
        <v>8</v>
      </c>
      <c r="I893" s="2">
        <v>23.164000000000001</v>
      </c>
      <c r="J893" s="2">
        <v>486.44400000000002</v>
      </c>
      <c r="K893" s="1">
        <v>43503</v>
      </c>
      <c r="L893">
        <f t="shared" si="26"/>
        <v>7</v>
      </c>
      <c r="M893" t="str">
        <f t="shared" si="27"/>
        <v>Thursday</v>
      </c>
      <c r="N893" s="13">
        <v>0.62916666666666665</v>
      </c>
      <c r="O893" t="s">
        <v>29</v>
      </c>
      <c r="P893" s="2">
        <v>463.28</v>
      </c>
      <c r="Q893" s="3">
        <v>4.7600000000000003E-2</v>
      </c>
      <c r="R893" s="2">
        <v>23.164000000000001</v>
      </c>
      <c r="S893" s="4">
        <v>8.1</v>
      </c>
    </row>
    <row r="894" spans="1:19" x14ac:dyDescent="0.25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 s="2">
        <v>92.49</v>
      </c>
      <c r="H894">
        <v>5</v>
      </c>
      <c r="I894" s="2">
        <v>23.122499999999999</v>
      </c>
      <c r="J894" s="2">
        <v>485.57249999999999</v>
      </c>
      <c r="K894" s="1">
        <v>43526</v>
      </c>
      <c r="L894">
        <f t="shared" si="26"/>
        <v>2</v>
      </c>
      <c r="M894" t="str">
        <f t="shared" si="27"/>
        <v>Saturday</v>
      </c>
      <c r="N894" s="13">
        <v>0.69097222222222221</v>
      </c>
      <c r="O894" t="s">
        <v>33</v>
      </c>
      <c r="P894" s="2">
        <v>462.45</v>
      </c>
      <c r="Q894" s="3">
        <v>4.7600000000000003E-2</v>
      </c>
      <c r="R894" s="2">
        <v>23.122499999999999</v>
      </c>
      <c r="S894" s="4">
        <v>8.6</v>
      </c>
    </row>
    <row r="895" spans="1:19" x14ac:dyDescent="0.25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 s="2">
        <v>28.38</v>
      </c>
      <c r="H895">
        <v>5</v>
      </c>
      <c r="I895" s="2">
        <v>7.0949999999999998</v>
      </c>
      <c r="J895" s="2">
        <v>148.995</v>
      </c>
      <c r="K895" s="1">
        <v>43530</v>
      </c>
      <c r="L895">
        <f t="shared" si="26"/>
        <v>6</v>
      </c>
      <c r="M895" t="str">
        <f t="shared" si="27"/>
        <v>Wednesday</v>
      </c>
      <c r="N895" s="13">
        <v>0.87291666666666667</v>
      </c>
      <c r="O895" t="s">
        <v>29</v>
      </c>
      <c r="P895" s="2">
        <v>141.9</v>
      </c>
      <c r="Q895" s="3">
        <v>4.7600000000000003E-2</v>
      </c>
      <c r="R895" s="2">
        <v>7.0949999999999998</v>
      </c>
      <c r="S895" s="4">
        <v>9.4</v>
      </c>
    </row>
    <row r="896" spans="1:19" x14ac:dyDescent="0.25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 s="2">
        <v>50.45</v>
      </c>
      <c r="H896">
        <v>6</v>
      </c>
      <c r="I896" s="2">
        <v>15.135</v>
      </c>
      <c r="J896" s="2">
        <v>317.83499999999998</v>
      </c>
      <c r="K896" s="1">
        <v>43502</v>
      </c>
      <c r="L896">
        <f t="shared" si="26"/>
        <v>6</v>
      </c>
      <c r="M896" t="str">
        <f t="shared" si="27"/>
        <v>Wednesday</v>
      </c>
      <c r="N896" s="13">
        <v>0.63611111111111107</v>
      </c>
      <c r="O896" t="s">
        <v>33</v>
      </c>
      <c r="P896" s="2">
        <v>302.7</v>
      </c>
      <c r="Q896" s="3">
        <v>4.7600000000000003E-2</v>
      </c>
      <c r="R896" s="2">
        <v>15.135</v>
      </c>
      <c r="S896" s="4">
        <v>8.9</v>
      </c>
    </row>
    <row r="897" spans="1:19" x14ac:dyDescent="0.25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 s="2">
        <v>99.16</v>
      </c>
      <c r="H897">
        <v>8</v>
      </c>
      <c r="I897" s="2">
        <v>39.664000000000001</v>
      </c>
      <c r="J897" s="2">
        <v>832.94399999999996</v>
      </c>
      <c r="K897" s="1">
        <v>43493</v>
      </c>
      <c r="L897">
        <f t="shared" si="26"/>
        <v>28</v>
      </c>
      <c r="M897" t="str">
        <f t="shared" si="27"/>
        <v>Monday</v>
      </c>
      <c r="N897" s="13">
        <v>0.74097222222222225</v>
      </c>
      <c r="O897" t="s">
        <v>33</v>
      </c>
      <c r="P897" s="2">
        <v>793.28</v>
      </c>
      <c r="Q897" s="3">
        <v>4.7600000000000003E-2</v>
      </c>
      <c r="R897" s="2">
        <v>39.664000000000001</v>
      </c>
      <c r="S897" s="4">
        <v>4.2</v>
      </c>
    </row>
    <row r="898" spans="1:19" x14ac:dyDescent="0.25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 s="2">
        <v>60.74</v>
      </c>
      <c r="H898">
        <v>7</v>
      </c>
      <c r="I898" s="2">
        <v>21.259</v>
      </c>
      <c r="J898" s="2">
        <v>446.43900000000002</v>
      </c>
      <c r="K898" s="1">
        <v>43483</v>
      </c>
      <c r="L898">
        <f t="shared" si="26"/>
        <v>18</v>
      </c>
      <c r="M898" t="str">
        <f t="shared" si="27"/>
        <v>Friday</v>
      </c>
      <c r="N898" s="13">
        <v>0.68263888888888891</v>
      </c>
      <c r="O898" t="s">
        <v>23</v>
      </c>
      <c r="P898" s="2">
        <v>425.18</v>
      </c>
      <c r="Q898" s="3">
        <v>4.7600000000000003E-2</v>
      </c>
      <c r="R898" s="2">
        <v>21.259</v>
      </c>
      <c r="S898" s="4">
        <v>5</v>
      </c>
    </row>
    <row r="899" spans="1:19" x14ac:dyDescent="0.25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 s="2">
        <v>47.27</v>
      </c>
      <c r="H899">
        <v>6</v>
      </c>
      <c r="I899" s="2">
        <v>14.180999999999999</v>
      </c>
      <c r="J899" s="2">
        <v>297.80099999999999</v>
      </c>
      <c r="K899" s="1">
        <v>43501</v>
      </c>
      <c r="L899">
        <f t="shared" ref="L899:L962" si="28">DAY(K899)</f>
        <v>5</v>
      </c>
      <c r="M899" t="str">
        <f t="shared" ref="M899:M962" si="29">TEXT(K899, "[$-0809]dddd")</f>
        <v>Tuesday</v>
      </c>
      <c r="N899" s="13">
        <v>0.4284722222222222</v>
      </c>
      <c r="O899" t="s">
        <v>29</v>
      </c>
      <c r="P899" s="2">
        <v>283.62</v>
      </c>
      <c r="Q899" s="3">
        <v>4.7600000000000003E-2</v>
      </c>
      <c r="R899" s="2">
        <v>14.180999999999999</v>
      </c>
      <c r="S899" s="4">
        <v>8.8000000000000007</v>
      </c>
    </row>
    <row r="900" spans="1:19" x14ac:dyDescent="0.25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 s="2">
        <v>85.6</v>
      </c>
      <c r="H900">
        <v>7</v>
      </c>
      <c r="I900" s="2">
        <v>29.96</v>
      </c>
      <c r="J900" s="2">
        <v>629.16</v>
      </c>
      <c r="K900" s="1">
        <v>43526</v>
      </c>
      <c r="L900">
        <f t="shared" si="28"/>
        <v>2</v>
      </c>
      <c r="M900" t="str">
        <f t="shared" si="29"/>
        <v>Saturday</v>
      </c>
      <c r="N900" s="13">
        <v>0.57638888888888884</v>
      </c>
      <c r="O900" t="s">
        <v>29</v>
      </c>
      <c r="P900" s="2">
        <v>599.20000000000005</v>
      </c>
      <c r="Q900" s="3">
        <v>4.7600000000000003E-2</v>
      </c>
      <c r="R900" s="2">
        <v>29.96</v>
      </c>
      <c r="S900" s="4">
        <v>5.3</v>
      </c>
    </row>
    <row r="901" spans="1:19" x14ac:dyDescent="0.25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 s="2">
        <v>35.04</v>
      </c>
      <c r="H901">
        <v>9</v>
      </c>
      <c r="I901" s="2">
        <v>15.768000000000001</v>
      </c>
      <c r="J901" s="2">
        <v>331.12799999999999</v>
      </c>
      <c r="K901" s="1">
        <v>43505</v>
      </c>
      <c r="L901">
        <f t="shared" si="28"/>
        <v>9</v>
      </c>
      <c r="M901" t="str">
        <f t="shared" si="29"/>
        <v>Saturday</v>
      </c>
      <c r="N901" s="13">
        <v>0.80347222222222225</v>
      </c>
      <c r="O901" t="s">
        <v>23</v>
      </c>
      <c r="P901" s="2">
        <v>315.36</v>
      </c>
      <c r="Q901" s="3">
        <v>4.7600000000000003E-2</v>
      </c>
      <c r="R901" s="2">
        <v>15.768000000000001</v>
      </c>
      <c r="S901" s="4">
        <v>4.5999999999999996</v>
      </c>
    </row>
    <row r="902" spans="1:19" x14ac:dyDescent="0.25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 s="2">
        <v>44.84</v>
      </c>
      <c r="H902">
        <v>9</v>
      </c>
      <c r="I902" s="2">
        <v>20.178000000000001</v>
      </c>
      <c r="J902" s="2">
        <v>423.738</v>
      </c>
      <c r="K902" s="1">
        <v>43479</v>
      </c>
      <c r="L902">
        <f t="shared" si="28"/>
        <v>14</v>
      </c>
      <c r="M902" t="str">
        <f t="shared" si="29"/>
        <v>Monday</v>
      </c>
      <c r="N902" s="13">
        <v>0.58333333333333337</v>
      </c>
      <c r="O902" t="s">
        <v>33</v>
      </c>
      <c r="P902" s="2">
        <v>403.56</v>
      </c>
      <c r="Q902" s="3">
        <v>4.7600000000000003E-2</v>
      </c>
      <c r="R902" s="2">
        <v>20.178000000000001</v>
      </c>
      <c r="S902" s="4">
        <v>7.5</v>
      </c>
    </row>
    <row r="903" spans="1:19" x14ac:dyDescent="0.25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 s="2">
        <v>45.97</v>
      </c>
      <c r="H903">
        <v>4</v>
      </c>
      <c r="I903" s="2">
        <v>9.1940000000000008</v>
      </c>
      <c r="J903" s="2">
        <v>193.07400000000001</v>
      </c>
      <c r="K903" s="1">
        <v>43505</v>
      </c>
      <c r="L903">
        <f t="shared" si="28"/>
        <v>9</v>
      </c>
      <c r="M903" t="str">
        <f t="shared" si="29"/>
        <v>Saturday</v>
      </c>
      <c r="N903" s="13">
        <v>0.50138888888888888</v>
      </c>
      <c r="O903" t="s">
        <v>23</v>
      </c>
      <c r="P903" s="2">
        <v>183.88</v>
      </c>
      <c r="Q903" s="3">
        <v>4.7600000000000003E-2</v>
      </c>
      <c r="R903" s="2">
        <v>9.1940000000000008</v>
      </c>
      <c r="S903" s="4">
        <v>5.0999999999999996</v>
      </c>
    </row>
    <row r="904" spans="1:19" x14ac:dyDescent="0.25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 s="2">
        <v>27.73</v>
      </c>
      <c r="H904">
        <v>5</v>
      </c>
      <c r="I904" s="2">
        <v>6.9325000000000001</v>
      </c>
      <c r="J904" s="2">
        <v>145.58250000000001</v>
      </c>
      <c r="K904" s="1">
        <v>43550</v>
      </c>
      <c r="L904">
        <f t="shared" si="28"/>
        <v>26</v>
      </c>
      <c r="M904" t="str">
        <f t="shared" si="29"/>
        <v>Tuesday</v>
      </c>
      <c r="N904" s="13">
        <v>0.84791666666666665</v>
      </c>
      <c r="O904" t="s">
        <v>33</v>
      </c>
      <c r="P904" s="2">
        <v>138.65</v>
      </c>
      <c r="Q904" s="3">
        <v>4.7600000000000003E-2</v>
      </c>
      <c r="R904" s="2">
        <v>6.9325000000000001</v>
      </c>
      <c r="S904" s="4">
        <v>4.2</v>
      </c>
    </row>
    <row r="905" spans="1:19" x14ac:dyDescent="0.25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 s="2">
        <v>11.53</v>
      </c>
      <c r="H905">
        <v>7</v>
      </c>
      <c r="I905" s="2">
        <v>4.0354999999999999</v>
      </c>
      <c r="J905" s="2">
        <v>84.745500000000007</v>
      </c>
      <c r="K905" s="1">
        <v>43493</v>
      </c>
      <c r="L905">
        <f t="shared" si="28"/>
        <v>28</v>
      </c>
      <c r="M905" t="str">
        <f t="shared" si="29"/>
        <v>Monday</v>
      </c>
      <c r="N905" s="13">
        <v>0.73263888888888884</v>
      </c>
      <c r="O905" t="s">
        <v>29</v>
      </c>
      <c r="P905" s="2">
        <v>80.709999999999994</v>
      </c>
      <c r="Q905" s="3">
        <v>4.7600000000000003E-2</v>
      </c>
      <c r="R905" s="2">
        <v>4.0354999999999999</v>
      </c>
      <c r="S905" s="4">
        <v>8.1</v>
      </c>
    </row>
    <row r="906" spans="1:19" x14ac:dyDescent="0.25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 s="2">
        <v>58.32</v>
      </c>
      <c r="H906">
        <v>2</v>
      </c>
      <c r="I906" s="2">
        <v>5.8319999999999999</v>
      </c>
      <c r="J906" s="2">
        <v>122.47199999999999</v>
      </c>
      <c r="K906" s="1">
        <v>43510</v>
      </c>
      <c r="L906">
        <f t="shared" si="28"/>
        <v>14</v>
      </c>
      <c r="M906" t="str">
        <f t="shared" si="29"/>
        <v>Thursday</v>
      </c>
      <c r="N906" s="13">
        <v>0.52916666666666667</v>
      </c>
      <c r="O906" t="s">
        <v>23</v>
      </c>
      <c r="P906" s="2">
        <v>116.64</v>
      </c>
      <c r="Q906" s="3">
        <v>4.7600000000000003E-2</v>
      </c>
      <c r="R906" s="2">
        <v>5.8319999999999999</v>
      </c>
      <c r="S906" s="4">
        <v>6</v>
      </c>
    </row>
    <row r="907" spans="1:19" x14ac:dyDescent="0.25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 s="2">
        <v>78.38</v>
      </c>
      <c r="H907">
        <v>4</v>
      </c>
      <c r="I907" s="2">
        <v>15.676</v>
      </c>
      <c r="J907" s="2">
        <v>329.19600000000003</v>
      </c>
      <c r="K907" s="1">
        <v>43548</v>
      </c>
      <c r="L907">
        <f t="shared" si="28"/>
        <v>24</v>
      </c>
      <c r="M907" t="str">
        <f t="shared" si="29"/>
        <v>Sunday</v>
      </c>
      <c r="N907" s="13">
        <v>0.74722222222222223</v>
      </c>
      <c r="O907" t="s">
        <v>29</v>
      </c>
      <c r="P907" s="2">
        <v>313.52</v>
      </c>
      <c r="Q907" s="3">
        <v>4.7600000000000003E-2</v>
      </c>
      <c r="R907" s="2">
        <v>15.676</v>
      </c>
      <c r="S907" s="4">
        <v>7.9</v>
      </c>
    </row>
    <row r="908" spans="1:19" x14ac:dyDescent="0.25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 s="2">
        <v>84.61</v>
      </c>
      <c r="H908">
        <v>10</v>
      </c>
      <c r="I908" s="2">
        <v>42.305</v>
      </c>
      <c r="J908" s="2">
        <v>888.40499999999997</v>
      </c>
      <c r="K908" s="1">
        <v>43505</v>
      </c>
      <c r="L908">
        <f t="shared" si="28"/>
        <v>9</v>
      </c>
      <c r="M908" t="str">
        <f t="shared" si="29"/>
        <v>Saturday</v>
      </c>
      <c r="N908" s="13">
        <v>0.79027777777777775</v>
      </c>
      <c r="O908" t="s">
        <v>33</v>
      </c>
      <c r="P908" s="2">
        <v>846.1</v>
      </c>
      <c r="Q908" s="3">
        <v>4.7600000000000003E-2</v>
      </c>
      <c r="R908" s="2">
        <v>42.305</v>
      </c>
      <c r="S908" s="4">
        <v>8.8000000000000007</v>
      </c>
    </row>
    <row r="909" spans="1:19" x14ac:dyDescent="0.25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 s="2">
        <v>82.88</v>
      </c>
      <c r="H909">
        <v>5</v>
      </c>
      <c r="I909" s="2">
        <v>20.72</v>
      </c>
      <c r="J909" s="2">
        <v>435.12</v>
      </c>
      <c r="K909" s="1">
        <v>43548</v>
      </c>
      <c r="L909">
        <f t="shared" si="28"/>
        <v>24</v>
      </c>
      <c r="M909" t="str">
        <f t="shared" si="29"/>
        <v>Sunday</v>
      </c>
      <c r="N909" s="13">
        <v>0.58888888888888891</v>
      </c>
      <c r="O909" t="s">
        <v>33</v>
      </c>
      <c r="P909" s="2">
        <v>414.4</v>
      </c>
      <c r="Q909" s="3">
        <v>4.7600000000000003E-2</v>
      </c>
      <c r="R909" s="2">
        <v>20.72</v>
      </c>
      <c r="S909" s="4">
        <v>6.6</v>
      </c>
    </row>
    <row r="910" spans="1:19" x14ac:dyDescent="0.25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 s="2">
        <v>79.540000000000006</v>
      </c>
      <c r="H910">
        <v>2</v>
      </c>
      <c r="I910" s="2">
        <v>7.9539999999999997</v>
      </c>
      <c r="J910" s="2">
        <v>167.03399999999999</v>
      </c>
      <c r="K910" s="1">
        <v>43551</v>
      </c>
      <c r="L910">
        <f t="shared" si="28"/>
        <v>27</v>
      </c>
      <c r="M910" t="str">
        <f t="shared" si="29"/>
        <v>Wednesday</v>
      </c>
      <c r="N910" s="13">
        <v>0.6875</v>
      </c>
      <c r="O910" t="s">
        <v>23</v>
      </c>
      <c r="P910" s="2">
        <v>159.08000000000001</v>
      </c>
      <c r="Q910" s="3">
        <v>4.7600000000000003E-2</v>
      </c>
      <c r="R910" s="2">
        <v>7.9539999999999997</v>
      </c>
      <c r="S910" s="4">
        <v>6.2</v>
      </c>
    </row>
    <row r="911" spans="1:19" x14ac:dyDescent="0.25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 s="2">
        <v>49.01</v>
      </c>
      <c r="H911">
        <v>10</v>
      </c>
      <c r="I911" s="2">
        <v>24.504999999999999</v>
      </c>
      <c r="J911" s="2">
        <v>514.60500000000002</v>
      </c>
      <c r="K911" s="1">
        <v>43492</v>
      </c>
      <c r="L911">
        <f t="shared" si="28"/>
        <v>27</v>
      </c>
      <c r="M911" t="str">
        <f t="shared" si="29"/>
        <v>Sunday</v>
      </c>
      <c r="N911" s="13">
        <v>0.44722222222222224</v>
      </c>
      <c r="O911" t="s">
        <v>33</v>
      </c>
      <c r="P911" s="2">
        <v>490.1</v>
      </c>
      <c r="Q911" s="3">
        <v>4.7600000000000003E-2</v>
      </c>
      <c r="R911" s="2">
        <v>24.504999999999999</v>
      </c>
      <c r="S911" s="4">
        <v>4.2</v>
      </c>
    </row>
    <row r="912" spans="1:19" x14ac:dyDescent="0.25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 s="2">
        <v>29.15</v>
      </c>
      <c r="H912">
        <v>3</v>
      </c>
      <c r="I912" s="2">
        <v>4.3724999999999996</v>
      </c>
      <c r="J912" s="2">
        <v>91.822500000000005</v>
      </c>
      <c r="K912" s="1">
        <v>43551</v>
      </c>
      <c r="L912">
        <f t="shared" si="28"/>
        <v>27</v>
      </c>
      <c r="M912" t="str">
        <f t="shared" si="29"/>
        <v>Wednesday</v>
      </c>
      <c r="N912" s="13">
        <v>0.85347222222222219</v>
      </c>
      <c r="O912" t="s">
        <v>33</v>
      </c>
      <c r="P912" s="2">
        <v>87.45</v>
      </c>
      <c r="Q912" s="3">
        <v>4.7600000000000003E-2</v>
      </c>
      <c r="R912" s="2">
        <v>4.3724999999999996</v>
      </c>
      <c r="S912" s="4">
        <v>7.3</v>
      </c>
    </row>
    <row r="913" spans="1:19" x14ac:dyDescent="0.25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 s="2">
        <v>56.13</v>
      </c>
      <c r="H913">
        <v>4</v>
      </c>
      <c r="I913" s="2">
        <v>11.226000000000001</v>
      </c>
      <c r="J913" s="2">
        <v>235.74600000000001</v>
      </c>
      <c r="K913" s="1">
        <v>43484</v>
      </c>
      <c r="L913">
        <f t="shared" si="28"/>
        <v>19</v>
      </c>
      <c r="M913" t="str">
        <f t="shared" si="29"/>
        <v>Saturday</v>
      </c>
      <c r="N913" s="13">
        <v>0.48819444444444443</v>
      </c>
      <c r="O913" t="s">
        <v>23</v>
      </c>
      <c r="P913" s="2">
        <v>224.52</v>
      </c>
      <c r="Q913" s="3">
        <v>4.7600000000000003E-2</v>
      </c>
      <c r="R913" s="2">
        <v>11.226000000000001</v>
      </c>
      <c r="S913" s="4">
        <v>8.6</v>
      </c>
    </row>
    <row r="914" spans="1:19" x14ac:dyDescent="0.25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 s="2">
        <v>93.12</v>
      </c>
      <c r="H914">
        <v>8</v>
      </c>
      <c r="I914" s="2">
        <v>37.247999999999998</v>
      </c>
      <c r="J914" s="2">
        <v>782.20799999999997</v>
      </c>
      <c r="K914" s="1">
        <v>43503</v>
      </c>
      <c r="L914">
        <f t="shared" si="28"/>
        <v>7</v>
      </c>
      <c r="M914" t="str">
        <f t="shared" si="29"/>
        <v>Thursday</v>
      </c>
      <c r="N914" s="13">
        <v>0.42291666666666666</v>
      </c>
      <c r="O914" t="s">
        <v>29</v>
      </c>
      <c r="P914" s="2">
        <v>744.96</v>
      </c>
      <c r="Q914" s="3">
        <v>4.7600000000000003E-2</v>
      </c>
      <c r="R914" s="2">
        <v>37.247999999999998</v>
      </c>
      <c r="S914" s="4">
        <v>6.8</v>
      </c>
    </row>
    <row r="915" spans="1:19" x14ac:dyDescent="0.25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 s="2">
        <v>51.34</v>
      </c>
      <c r="H915">
        <v>8</v>
      </c>
      <c r="I915" s="2">
        <v>20.536000000000001</v>
      </c>
      <c r="J915" s="2">
        <v>431.25599999999997</v>
      </c>
      <c r="K915" s="1">
        <v>43496</v>
      </c>
      <c r="L915">
        <f t="shared" si="28"/>
        <v>31</v>
      </c>
      <c r="M915" t="str">
        <f t="shared" si="29"/>
        <v>Thursday</v>
      </c>
      <c r="N915" s="13">
        <v>0.41666666666666669</v>
      </c>
      <c r="O915" t="s">
        <v>23</v>
      </c>
      <c r="P915" s="2">
        <v>410.72</v>
      </c>
      <c r="Q915" s="3">
        <v>4.7600000000000003E-2</v>
      </c>
      <c r="R915" s="2">
        <v>20.536000000000001</v>
      </c>
      <c r="S915" s="4">
        <v>7.6</v>
      </c>
    </row>
    <row r="916" spans="1:19" x14ac:dyDescent="0.25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 s="2">
        <v>99.6</v>
      </c>
      <c r="H916">
        <v>3</v>
      </c>
      <c r="I916" s="2">
        <v>14.94</v>
      </c>
      <c r="J916" s="2">
        <v>313.74</v>
      </c>
      <c r="K916" s="1">
        <v>43521</v>
      </c>
      <c r="L916">
        <f t="shared" si="28"/>
        <v>25</v>
      </c>
      <c r="M916" t="str">
        <f t="shared" si="29"/>
        <v>Monday</v>
      </c>
      <c r="N916" s="13">
        <v>0.78125</v>
      </c>
      <c r="O916" t="s">
        <v>29</v>
      </c>
      <c r="P916" s="2">
        <v>298.8</v>
      </c>
      <c r="Q916" s="3">
        <v>4.7600000000000003E-2</v>
      </c>
      <c r="R916" s="2">
        <v>14.94</v>
      </c>
      <c r="S916" s="4">
        <v>5.8</v>
      </c>
    </row>
    <row r="917" spans="1:19" x14ac:dyDescent="0.25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 s="2">
        <v>35.49</v>
      </c>
      <c r="H917">
        <v>6</v>
      </c>
      <c r="I917" s="2">
        <v>10.647</v>
      </c>
      <c r="J917" s="2">
        <v>223.58699999999999</v>
      </c>
      <c r="K917" s="1">
        <v>43498</v>
      </c>
      <c r="L917">
        <f t="shared" si="28"/>
        <v>2</v>
      </c>
      <c r="M917" t="str">
        <f t="shared" si="29"/>
        <v>Saturday</v>
      </c>
      <c r="N917" s="13">
        <v>0.52777777777777779</v>
      </c>
      <c r="O917" t="s">
        <v>29</v>
      </c>
      <c r="P917" s="2">
        <v>212.94</v>
      </c>
      <c r="Q917" s="3">
        <v>4.7600000000000003E-2</v>
      </c>
      <c r="R917" s="2">
        <v>10.647</v>
      </c>
      <c r="S917" s="4">
        <v>4.0999999999999996</v>
      </c>
    </row>
    <row r="918" spans="1:19" x14ac:dyDescent="0.25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 s="2">
        <v>42.85</v>
      </c>
      <c r="H918">
        <v>1</v>
      </c>
      <c r="I918" s="2">
        <v>2.1425000000000001</v>
      </c>
      <c r="J918" s="2">
        <v>44.9925</v>
      </c>
      <c r="K918" s="1">
        <v>43538</v>
      </c>
      <c r="L918">
        <f t="shared" si="28"/>
        <v>14</v>
      </c>
      <c r="M918" t="str">
        <f t="shared" si="29"/>
        <v>Thursday</v>
      </c>
      <c r="N918" s="13">
        <v>0.65</v>
      </c>
      <c r="O918" t="s">
        <v>33</v>
      </c>
      <c r="P918" s="2">
        <v>42.85</v>
      </c>
      <c r="Q918" s="3">
        <v>4.7600000000000003E-2</v>
      </c>
      <c r="R918" s="2">
        <v>2.1425000000000001</v>
      </c>
      <c r="S918" s="4">
        <v>9.3000000000000007</v>
      </c>
    </row>
    <row r="919" spans="1:19" x14ac:dyDescent="0.25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 s="2">
        <v>94.67</v>
      </c>
      <c r="H919">
        <v>4</v>
      </c>
      <c r="I919" s="2">
        <v>18.934000000000001</v>
      </c>
      <c r="J919" s="2">
        <v>397.61399999999998</v>
      </c>
      <c r="K919" s="1">
        <v>43535</v>
      </c>
      <c r="L919">
        <f t="shared" si="28"/>
        <v>11</v>
      </c>
      <c r="M919" t="str">
        <f t="shared" si="29"/>
        <v>Monday</v>
      </c>
      <c r="N919" s="13">
        <v>0.50277777777777777</v>
      </c>
      <c r="O919" t="s">
        <v>29</v>
      </c>
      <c r="P919" s="2">
        <v>378.68</v>
      </c>
      <c r="Q919" s="3">
        <v>4.7600000000000003E-2</v>
      </c>
      <c r="R919" s="2">
        <v>18.934000000000001</v>
      </c>
      <c r="S919" s="4">
        <v>6.8</v>
      </c>
    </row>
    <row r="920" spans="1:19" x14ac:dyDescent="0.25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 s="2">
        <v>68.97</v>
      </c>
      <c r="H920">
        <v>3</v>
      </c>
      <c r="I920" s="2">
        <v>10.345499999999999</v>
      </c>
      <c r="J920" s="2">
        <v>217.25550000000001</v>
      </c>
      <c r="K920" s="1">
        <v>43518</v>
      </c>
      <c r="L920">
        <f t="shared" si="28"/>
        <v>22</v>
      </c>
      <c r="M920" t="str">
        <f t="shared" si="29"/>
        <v>Friday</v>
      </c>
      <c r="N920" s="13">
        <v>0.47638888888888886</v>
      </c>
      <c r="O920" t="s">
        <v>23</v>
      </c>
      <c r="P920" s="2">
        <v>206.91</v>
      </c>
      <c r="Q920" s="3">
        <v>4.7600000000000003E-2</v>
      </c>
      <c r="R920" s="2">
        <v>10.345499999999999</v>
      </c>
      <c r="S920" s="4">
        <v>8.6999999999999993</v>
      </c>
    </row>
    <row r="921" spans="1:19" x14ac:dyDescent="0.25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 s="2">
        <v>26.26</v>
      </c>
      <c r="H921">
        <v>3</v>
      </c>
      <c r="I921" s="2">
        <v>3.9390000000000001</v>
      </c>
      <c r="J921" s="2">
        <v>82.718999999999994</v>
      </c>
      <c r="K921" s="1">
        <v>43526</v>
      </c>
      <c r="L921">
        <f t="shared" si="28"/>
        <v>2</v>
      </c>
      <c r="M921" t="str">
        <f t="shared" si="29"/>
        <v>Saturday</v>
      </c>
      <c r="N921" s="13">
        <v>0.52500000000000002</v>
      </c>
      <c r="O921" t="s">
        <v>23</v>
      </c>
      <c r="P921" s="2">
        <v>78.78</v>
      </c>
      <c r="Q921" s="3">
        <v>4.7600000000000003E-2</v>
      </c>
      <c r="R921" s="2">
        <v>3.9390000000000001</v>
      </c>
      <c r="S921" s="4">
        <v>6.3</v>
      </c>
    </row>
    <row r="922" spans="1:19" x14ac:dyDescent="0.25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 s="2">
        <v>35.79</v>
      </c>
      <c r="H922">
        <v>9</v>
      </c>
      <c r="I922" s="2">
        <v>16.105499999999999</v>
      </c>
      <c r="J922" s="2">
        <v>338.21550000000002</v>
      </c>
      <c r="K922" s="1">
        <v>43534</v>
      </c>
      <c r="L922">
        <f t="shared" si="28"/>
        <v>10</v>
      </c>
      <c r="M922" t="str">
        <f t="shared" si="29"/>
        <v>Sunday</v>
      </c>
      <c r="N922" s="13">
        <v>0.62916666666666665</v>
      </c>
      <c r="O922" t="s">
        <v>33</v>
      </c>
      <c r="P922" s="2">
        <v>322.11</v>
      </c>
      <c r="Q922" s="3">
        <v>4.7600000000000003E-2</v>
      </c>
      <c r="R922" s="2">
        <v>16.105499999999999</v>
      </c>
      <c r="S922" s="4">
        <v>5.0999999999999996</v>
      </c>
    </row>
    <row r="923" spans="1:19" x14ac:dyDescent="0.25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 s="2">
        <v>16.37</v>
      </c>
      <c r="H923">
        <v>6</v>
      </c>
      <c r="I923" s="2">
        <v>4.9109999999999996</v>
      </c>
      <c r="J923" s="2">
        <v>103.131</v>
      </c>
      <c r="K923" s="1">
        <v>43504</v>
      </c>
      <c r="L923">
        <f t="shared" si="28"/>
        <v>8</v>
      </c>
      <c r="M923" t="str">
        <f t="shared" si="29"/>
        <v>Friday</v>
      </c>
      <c r="N923" s="13">
        <v>0.45694444444444443</v>
      </c>
      <c r="O923" t="s">
        <v>29</v>
      </c>
      <c r="P923" s="2">
        <v>98.22</v>
      </c>
      <c r="Q923" s="3">
        <v>4.7600000000000003E-2</v>
      </c>
      <c r="R923" s="2">
        <v>4.9109999999999996</v>
      </c>
      <c r="S923" s="4">
        <v>7</v>
      </c>
    </row>
    <row r="924" spans="1:19" x14ac:dyDescent="0.25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 s="2">
        <v>12.73</v>
      </c>
      <c r="H924">
        <v>2</v>
      </c>
      <c r="I924" s="2">
        <v>1.2729999999999999</v>
      </c>
      <c r="J924" s="2">
        <v>26.733000000000001</v>
      </c>
      <c r="K924" s="1">
        <v>43518</v>
      </c>
      <c r="L924">
        <f t="shared" si="28"/>
        <v>22</v>
      </c>
      <c r="M924" t="str">
        <f t="shared" si="29"/>
        <v>Friday</v>
      </c>
      <c r="N924" s="13">
        <v>0.50694444444444442</v>
      </c>
      <c r="O924" t="s">
        <v>33</v>
      </c>
      <c r="P924" s="2">
        <v>25.46</v>
      </c>
      <c r="Q924" s="3">
        <v>4.7600000000000003E-2</v>
      </c>
      <c r="R924" s="2">
        <v>1.2729999999999999</v>
      </c>
      <c r="S924" s="4">
        <v>5.2</v>
      </c>
    </row>
    <row r="925" spans="1:19" x14ac:dyDescent="0.25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 s="2">
        <v>83.14</v>
      </c>
      <c r="H925">
        <v>7</v>
      </c>
      <c r="I925" s="2">
        <v>29.099</v>
      </c>
      <c r="J925" s="2">
        <v>611.07899999999995</v>
      </c>
      <c r="K925" s="1">
        <v>43475</v>
      </c>
      <c r="L925">
        <f t="shared" si="28"/>
        <v>10</v>
      </c>
      <c r="M925" t="str">
        <f t="shared" si="29"/>
        <v>Thursday</v>
      </c>
      <c r="N925" s="13">
        <v>0.43819444444444444</v>
      </c>
      <c r="O925" t="s">
        <v>33</v>
      </c>
      <c r="P925" s="2">
        <v>581.98</v>
      </c>
      <c r="Q925" s="3">
        <v>4.7600000000000003E-2</v>
      </c>
      <c r="R925" s="2">
        <v>29.099</v>
      </c>
      <c r="S925" s="4">
        <v>6.6</v>
      </c>
    </row>
    <row r="926" spans="1:19" x14ac:dyDescent="0.25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 s="2">
        <v>35.22</v>
      </c>
      <c r="H926">
        <v>6</v>
      </c>
      <c r="I926" s="2">
        <v>10.566000000000001</v>
      </c>
      <c r="J926" s="2">
        <v>221.886</v>
      </c>
      <c r="K926" s="1">
        <v>43538</v>
      </c>
      <c r="L926">
        <f t="shared" si="28"/>
        <v>14</v>
      </c>
      <c r="M926" t="str">
        <f t="shared" si="29"/>
        <v>Thursday</v>
      </c>
      <c r="N926" s="13">
        <v>0.5756944444444444</v>
      </c>
      <c r="O926" t="s">
        <v>23</v>
      </c>
      <c r="P926" s="2">
        <v>211.32</v>
      </c>
      <c r="Q926" s="3">
        <v>4.7600000000000003E-2</v>
      </c>
      <c r="R926" s="2">
        <v>10.566000000000001</v>
      </c>
      <c r="S926" s="4">
        <v>6.5</v>
      </c>
    </row>
    <row r="927" spans="1:19" x14ac:dyDescent="0.25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 s="2">
        <v>13.78</v>
      </c>
      <c r="H927">
        <v>4</v>
      </c>
      <c r="I927" s="2">
        <v>2.7559999999999998</v>
      </c>
      <c r="J927" s="2">
        <v>57.875999999999998</v>
      </c>
      <c r="K927" s="1">
        <v>43475</v>
      </c>
      <c r="L927">
        <f t="shared" si="28"/>
        <v>10</v>
      </c>
      <c r="M927" t="str">
        <f t="shared" si="29"/>
        <v>Thursday</v>
      </c>
      <c r="N927" s="13">
        <v>0.46527777777777779</v>
      </c>
      <c r="O927" t="s">
        <v>23</v>
      </c>
      <c r="P927" s="2">
        <v>55.12</v>
      </c>
      <c r="Q927" s="3">
        <v>4.7600000000000003E-2</v>
      </c>
      <c r="R927" s="2">
        <v>2.7559999999999998</v>
      </c>
      <c r="S927" s="4">
        <v>9</v>
      </c>
    </row>
    <row r="928" spans="1:19" x14ac:dyDescent="0.25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 s="2">
        <v>88.31</v>
      </c>
      <c r="H928">
        <v>1</v>
      </c>
      <c r="I928" s="2">
        <v>4.4154999999999998</v>
      </c>
      <c r="J928" s="2">
        <v>92.725499999999997</v>
      </c>
      <c r="K928" s="1">
        <v>43511</v>
      </c>
      <c r="L928">
        <f t="shared" si="28"/>
        <v>15</v>
      </c>
      <c r="M928" t="str">
        <f t="shared" si="29"/>
        <v>Friday</v>
      </c>
      <c r="N928" s="13">
        <v>0.73472222222222228</v>
      </c>
      <c r="O928" t="s">
        <v>33</v>
      </c>
      <c r="P928" s="2">
        <v>88.31</v>
      </c>
      <c r="Q928" s="3">
        <v>4.7600000000000003E-2</v>
      </c>
      <c r="R928" s="2">
        <v>4.4154999999999998</v>
      </c>
      <c r="S928" s="4">
        <v>5.2</v>
      </c>
    </row>
    <row r="929" spans="1:19" x14ac:dyDescent="0.25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 s="2">
        <v>39.619999999999997</v>
      </c>
      <c r="H929">
        <v>9</v>
      </c>
      <c r="I929" s="2">
        <v>17.829000000000001</v>
      </c>
      <c r="J929" s="2">
        <v>374.40899999999999</v>
      </c>
      <c r="K929" s="1">
        <v>43478</v>
      </c>
      <c r="L929">
        <f t="shared" si="28"/>
        <v>13</v>
      </c>
      <c r="M929" t="str">
        <f t="shared" si="29"/>
        <v>Sunday</v>
      </c>
      <c r="N929" s="13">
        <v>0.74583333333333335</v>
      </c>
      <c r="O929" t="s">
        <v>33</v>
      </c>
      <c r="P929" s="2">
        <v>356.58</v>
      </c>
      <c r="Q929" s="3">
        <v>4.7600000000000003E-2</v>
      </c>
      <c r="R929" s="2">
        <v>17.829000000000001</v>
      </c>
      <c r="S929" s="4">
        <v>6.8</v>
      </c>
    </row>
    <row r="930" spans="1:19" x14ac:dyDescent="0.25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 s="2">
        <v>88.25</v>
      </c>
      <c r="H930">
        <v>9</v>
      </c>
      <c r="I930" s="2">
        <v>39.712499999999999</v>
      </c>
      <c r="J930" s="2">
        <v>833.96249999999998</v>
      </c>
      <c r="K930" s="1">
        <v>43511</v>
      </c>
      <c r="L930">
        <f t="shared" si="28"/>
        <v>15</v>
      </c>
      <c r="M930" t="str">
        <f t="shared" si="29"/>
        <v>Friday</v>
      </c>
      <c r="N930" s="13">
        <v>0.86875000000000002</v>
      </c>
      <c r="O930" t="s">
        <v>33</v>
      </c>
      <c r="P930" s="2">
        <v>794.25</v>
      </c>
      <c r="Q930" s="3">
        <v>4.7600000000000003E-2</v>
      </c>
      <c r="R930" s="2">
        <v>39.712499999999999</v>
      </c>
      <c r="S930" s="4">
        <v>7.6</v>
      </c>
    </row>
    <row r="931" spans="1:19" x14ac:dyDescent="0.25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 s="2">
        <v>25.31</v>
      </c>
      <c r="H931">
        <v>2</v>
      </c>
      <c r="I931" s="2">
        <v>2.5310000000000001</v>
      </c>
      <c r="J931" s="2">
        <v>53.151000000000003</v>
      </c>
      <c r="K931" s="1">
        <v>43526</v>
      </c>
      <c r="L931">
        <f t="shared" si="28"/>
        <v>2</v>
      </c>
      <c r="M931" t="str">
        <f t="shared" si="29"/>
        <v>Saturday</v>
      </c>
      <c r="N931" s="13">
        <v>0.80972222222222223</v>
      </c>
      <c r="O931" t="s">
        <v>23</v>
      </c>
      <c r="P931" s="2">
        <v>50.62</v>
      </c>
      <c r="Q931" s="3">
        <v>4.7600000000000003E-2</v>
      </c>
      <c r="R931" s="2">
        <v>2.5310000000000001</v>
      </c>
      <c r="S931" s="4">
        <v>7.2</v>
      </c>
    </row>
    <row r="932" spans="1:19" x14ac:dyDescent="0.25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 s="2">
        <v>99.92</v>
      </c>
      <c r="H932">
        <v>6</v>
      </c>
      <c r="I932" s="2">
        <v>29.975999999999999</v>
      </c>
      <c r="J932" s="2">
        <v>629.49599999999998</v>
      </c>
      <c r="K932" s="1">
        <v>43548</v>
      </c>
      <c r="L932">
        <f t="shared" si="28"/>
        <v>24</v>
      </c>
      <c r="M932" t="str">
        <f t="shared" si="29"/>
        <v>Sunday</v>
      </c>
      <c r="N932" s="13">
        <v>0.56458333333333333</v>
      </c>
      <c r="O932" t="s">
        <v>23</v>
      </c>
      <c r="P932" s="2">
        <v>599.52</v>
      </c>
      <c r="Q932" s="3">
        <v>4.7600000000000003E-2</v>
      </c>
      <c r="R932" s="2">
        <v>29.975999999999999</v>
      </c>
      <c r="S932" s="4">
        <v>7.1</v>
      </c>
    </row>
    <row r="933" spans="1:19" x14ac:dyDescent="0.25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 s="2">
        <v>83.35</v>
      </c>
      <c r="H933">
        <v>2</v>
      </c>
      <c r="I933" s="2">
        <v>8.3350000000000009</v>
      </c>
      <c r="J933" s="2">
        <v>175.035</v>
      </c>
      <c r="K933" s="1">
        <v>43498</v>
      </c>
      <c r="L933">
        <f t="shared" si="28"/>
        <v>2</v>
      </c>
      <c r="M933" t="str">
        <f t="shared" si="29"/>
        <v>Saturday</v>
      </c>
      <c r="N933" s="13">
        <v>0.58680555555555558</v>
      </c>
      <c r="O933" t="s">
        <v>33</v>
      </c>
      <c r="P933" s="2">
        <v>166.7</v>
      </c>
      <c r="Q933" s="3">
        <v>4.7600000000000003E-2</v>
      </c>
      <c r="R933" s="2">
        <v>8.3350000000000009</v>
      </c>
      <c r="S933" s="4">
        <v>9.5</v>
      </c>
    </row>
    <row r="934" spans="1:19" x14ac:dyDescent="0.25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 s="2">
        <v>74.44</v>
      </c>
      <c r="H934">
        <v>10</v>
      </c>
      <c r="I934" s="2">
        <v>37.22</v>
      </c>
      <c r="J934" s="2">
        <v>781.62</v>
      </c>
      <c r="K934" s="1">
        <v>43523</v>
      </c>
      <c r="L934">
        <f t="shared" si="28"/>
        <v>27</v>
      </c>
      <c r="M934" t="str">
        <f t="shared" si="29"/>
        <v>Wednesday</v>
      </c>
      <c r="N934" s="13">
        <v>0.4861111111111111</v>
      </c>
      <c r="O934" t="s">
        <v>23</v>
      </c>
      <c r="P934" s="2">
        <v>744.4</v>
      </c>
      <c r="Q934" s="3">
        <v>4.7600000000000003E-2</v>
      </c>
      <c r="R934" s="2">
        <v>37.22</v>
      </c>
      <c r="S934" s="4">
        <v>5.0999999999999996</v>
      </c>
    </row>
    <row r="935" spans="1:19" x14ac:dyDescent="0.25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 s="2">
        <v>64.08</v>
      </c>
      <c r="H935">
        <v>7</v>
      </c>
      <c r="I935" s="2">
        <v>22.428000000000001</v>
      </c>
      <c r="J935" s="2">
        <v>470.988</v>
      </c>
      <c r="K935" s="1">
        <v>43485</v>
      </c>
      <c r="L935">
        <f t="shared" si="28"/>
        <v>20</v>
      </c>
      <c r="M935" t="str">
        <f t="shared" si="29"/>
        <v>Sunday</v>
      </c>
      <c r="N935" s="13">
        <v>0.51875000000000004</v>
      </c>
      <c r="O935" t="s">
        <v>23</v>
      </c>
      <c r="P935" s="2">
        <v>448.56</v>
      </c>
      <c r="Q935" s="3">
        <v>4.7600000000000003E-2</v>
      </c>
      <c r="R935" s="2">
        <v>22.428000000000001</v>
      </c>
      <c r="S935" s="4">
        <v>7.6</v>
      </c>
    </row>
    <row r="936" spans="1:19" x14ac:dyDescent="0.25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 s="2">
        <v>63.15</v>
      </c>
      <c r="H936">
        <v>6</v>
      </c>
      <c r="I936" s="2">
        <v>18.945</v>
      </c>
      <c r="J936" s="2">
        <v>397.84500000000003</v>
      </c>
      <c r="K936" s="1">
        <v>43468</v>
      </c>
      <c r="L936">
        <f t="shared" si="28"/>
        <v>3</v>
      </c>
      <c r="M936" t="str">
        <f t="shared" si="29"/>
        <v>Thursday</v>
      </c>
      <c r="N936" s="13">
        <v>0.85</v>
      </c>
      <c r="O936" t="s">
        <v>23</v>
      </c>
      <c r="P936" s="2">
        <v>378.9</v>
      </c>
      <c r="Q936" s="3">
        <v>4.7600000000000003E-2</v>
      </c>
      <c r="R936" s="2">
        <v>18.945</v>
      </c>
      <c r="S936" s="4">
        <v>9.8000000000000007</v>
      </c>
    </row>
    <row r="937" spans="1:19" x14ac:dyDescent="0.25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 s="2">
        <v>85.72</v>
      </c>
      <c r="H937">
        <v>3</v>
      </c>
      <c r="I937" s="2">
        <v>12.858000000000001</v>
      </c>
      <c r="J937" s="2">
        <v>270.01799999999997</v>
      </c>
      <c r="K937" s="1">
        <v>43489</v>
      </c>
      <c r="L937">
        <f t="shared" si="28"/>
        <v>24</v>
      </c>
      <c r="M937" t="str">
        <f t="shared" si="29"/>
        <v>Thursday</v>
      </c>
      <c r="N937" s="13">
        <v>0.87430555555555556</v>
      </c>
      <c r="O937" t="s">
        <v>23</v>
      </c>
      <c r="P937" s="2">
        <v>257.16000000000003</v>
      </c>
      <c r="Q937" s="3">
        <v>4.7600000000000003E-2</v>
      </c>
      <c r="R937" s="2">
        <v>12.858000000000001</v>
      </c>
      <c r="S937" s="4">
        <v>5.0999999999999996</v>
      </c>
    </row>
    <row r="938" spans="1:19" x14ac:dyDescent="0.25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 s="2">
        <v>78.89</v>
      </c>
      <c r="H938">
        <v>7</v>
      </c>
      <c r="I938" s="2">
        <v>27.611499999999999</v>
      </c>
      <c r="J938" s="2">
        <v>579.8415</v>
      </c>
      <c r="K938" s="1">
        <v>43470</v>
      </c>
      <c r="L938">
        <f t="shared" si="28"/>
        <v>5</v>
      </c>
      <c r="M938" t="str">
        <f t="shared" si="29"/>
        <v>Saturday</v>
      </c>
      <c r="N938" s="13">
        <v>0.82499999999999996</v>
      </c>
      <c r="O938" t="s">
        <v>23</v>
      </c>
      <c r="P938" s="2">
        <v>552.23</v>
      </c>
      <c r="Q938" s="3">
        <v>4.7600000000000003E-2</v>
      </c>
      <c r="R938" s="2">
        <v>27.611499999999999</v>
      </c>
      <c r="S938" s="4">
        <v>7.5</v>
      </c>
    </row>
    <row r="939" spans="1:19" x14ac:dyDescent="0.25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 s="2">
        <v>89.48</v>
      </c>
      <c r="H939">
        <v>5</v>
      </c>
      <c r="I939" s="2">
        <v>22.37</v>
      </c>
      <c r="J939" s="2">
        <v>469.77</v>
      </c>
      <c r="K939" s="1">
        <v>43554</v>
      </c>
      <c r="L939">
        <f t="shared" si="28"/>
        <v>30</v>
      </c>
      <c r="M939" t="str">
        <f t="shared" si="29"/>
        <v>Saturday</v>
      </c>
      <c r="N939" s="13">
        <v>0.42916666666666664</v>
      </c>
      <c r="O939" t="s">
        <v>29</v>
      </c>
      <c r="P939" s="2">
        <v>447.4</v>
      </c>
      <c r="Q939" s="3">
        <v>4.7600000000000003E-2</v>
      </c>
      <c r="R939" s="2">
        <v>22.37</v>
      </c>
      <c r="S939" s="4">
        <v>7.4</v>
      </c>
    </row>
    <row r="940" spans="1:19" x14ac:dyDescent="0.25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 s="2">
        <v>92.09</v>
      </c>
      <c r="H940">
        <v>3</v>
      </c>
      <c r="I940" s="2">
        <v>13.813499999999999</v>
      </c>
      <c r="J940" s="2">
        <v>290.08350000000002</v>
      </c>
      <c r="K940" s="1">
        <v>43513</v>
      </c>
      <c r="L940">
        <f t="shared" si="28"/>
        <v>17</v>
      </c>
      <c r="M940" t="str">
        <f t="shared" si="29"/>
        <v>Sunday</v>
      </c>
      <c r="N940" s="13">
        <v>0.68541666666666667</v>
      </c>
      <c r="O940" t="s">
        <v>29</v>
      </c>
      <c r="P940" s="2">
        <v>276.27</v>
      </c>
      <c r="Q940" s="3">
        <v>4.7600000000000003E-2</v>
      </c>
      <c r="R940" s="2">
        <v>13.813499999999999</v>
      </c>
      <c r="S940" s="4">
        <v>4.2</v>
      </c>
    </row>
    <row r="941" spans="1:19" x14ac:dyDescent="0.25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 s="2">
        <v>57.29</v>
      </c>
      <c r="H941">
        <v>6</v>
      </c>
      <c r="I941" s="2">
        <v>17.187000000000001</v>
      </c>
      <c r="J941" s="2">
        <v>360.92700000000002</v>
      </c>
      <c r="K941" s="1">
        <v>43545</v>
      </c>
      <c r="L941">
        <f t="shared" si="28"/>
        <v>21</v>
      </c>
      <c r="M941" t="str">
        <f t="shared" si="29"/>
        <v>Thursday</v>
      </c>
      <c r="N941" s="13">
        <v>0.71111111111111114</v>
      </c>
      <c r="O941" t="s">
        <v>23</v>
      </c>
      <c r="P941" s="2">
        <v>343.74</v>
      </c>
      <c r="Q941" s="3">
        <v>4.7600000000000003E-2</v>
      </c>
      <c r="R941" s="2">
        <v>17.187000000000001</v>
      </c>
      <c r="S941" s="4">
        <v>5.9</v>
      </c>
    </row>
    <row r="942" spans="1:19" x14ac:dyDescent="0.25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 s="2">
        <v>66.52</v>
      </c>
      <c r="H942">
        <v>4</v>
      </c>
      <c r="I942" s="2">
        <v>13.304</v>
      </c>
      <c r="J942" s="2">
        <v>279.38400000000001</v>
      </c>
      <c r="K942" s="1">
        <v>43526</v>
      </c>
      <c r="L942">
        <f t="shared" si="28"/>
        <v>2</v>
      </c>
      <c r="M942" t="str">
        <f t="shared" si="29"/>
        <v>Saturday</v>
      </c>
      <c r="N942" s="13">
        <v>0.75972222222222219</v>
      </c>
      <c r="O942" t="s">
        <v>23</v>
      </c>
      <c r="P942" s="2">
        <v>266.08</v>
      </c>
      <c r="Q942" s="3">
        <v>4.7600000000000003E-2</v>
      </c>
      <c r="R942" s="2">
        <v>13.304</v>
      </c>
      <c r="S942" s="4">
        <v>6.9</v>
      </c>
    </row>
    <row r="943" spans="1:19" x14ac:dyDescent="0.25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 s="2">
        <v>99.82</v>
      </c>
      <c r="H943">
        <v>9</v>
      </c>
      <c r="I943" s="2">
        <v>44.918999999999997</v>
      </c>
      <c r="J943" s="2">
        <v>943.29899999999998</v>
      </c>
      <c r="K943" s="1">
        <v>43551</v>
      </c>
      <c r="L943">
        <f t="shared" si="28"/>
        <v>27</v>
      </c>
      <c r="M943" t="str">
        <f t="shared" si="29"/>
        <v>Wednesday</v>
      </c>
      <c r="N943" s="13">
        <v>0.4465277777777778</v>
      </c>
      <c r="O943" t="s">
        <v>29</v>
      </c>
      <c r="P943" s="2">
        <v>898.38</v>
      </c>
      <c r="Q943" s="3">
        <v>4.7600000000000003E-2</v>
      </c>
      <c r="R943" s="2">
        <v>44.918999999999997</v>
      </c>
      <c r="S943" s="4">
        <v>6.6</v>
      </c>
    </row>
    <row r="944" spans="1:19" x14ac:dyDescent="0.25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 s="2">
        <v>45.68</v>
      </c>
      <c r="H944">
        <v>10</v>
      </c>
      <c r="I944" s="2">
        <v>22.84</v>
      </c>
      <c r="J944" s="2">
        <v>479.64</v>
      </c>
      <c r="K944" s="1">
        <v>43484</v>
      </c>
      <c r="L944">
        <f t="shared" si="28"/>
        <v>19</v>
      </c>
      <c r="M944" t="str">
        <f t="shared" si="29"/>
        <v>Saturday</v>
      </c>
      <c r="N944" s="13">
        <v>0.8125</v>
      </c>
      <c r="O944" t="s">
        <v>23</v>
      </c>
      <c r="P944" s="2">
        <v>456.8</v>
      </c>
      <c r="Q944" s="3">
        <v>4.7600000000000003E-2</v>
      </c>
      <c r="R944" s="2">
        <v>22.84</v>
      </c>
      <c r="S944" s="4">
        <v>5.7</v>
      </c>
    </row>
    <row r="945" spans="1:19" x14ac:dyDescent="0.25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 s="2">
        <v>50.79</v>
      </c>
      <c r="H945">
        <v>5</v>
      </c>
      <c r="I945" s="2">
        <v>12.6975</v>
      </c>
      <c r="J945" s="2">
        <v>266.64749999999998</v>
      </c>
      <c r="K945" s="1">
        <v>43515</v>
      </c>
      <c r="L945">
        <f t="shared" si="28"/>
        <v>19</v>
      </c>
      <c r="M945" t="str">
        <f t="shared" si="29"/>
        <v>Tuesday</v>
      </c>
      <c r="N945" s="13">
        <v>0.62013888888888891</v>
      </c>
      <c r="O945" t="s">
        <v>33</v>
      </c>
      <c r="P945" s="2">
        <v>253.95</v>
      </c>
      <c r="Q945" s="3">
        <v>4.7600000000000003E-2</v>
      </c>
      <c r="R945" s="2">
        <v>12.6975</v>
      </c>
      <c r="S945" s="4">
        <v>5.3</v>
      </c>
    </row>
    <row r="946" spans="1:19" x14ac:dyDescent="0.25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 s="2">
        <v>10.08</v>
      </c>
      <c r="H946">
        <v>7</v>
      </c>
      <c r="I946" s="2">
        <v>3.528</v>
      </c>
      <c r="J946" s="2">
        <v>74.087999999999994</v>
      </c>
      <c r="K946" s="1">
        <v>43552</v>
      </c>
      <c r="L946">
        <f t="shared" si="28"/>
        <v>28</v>
      </c>
      <c r="M946" t="str">
        <f t="shared" si="29"/>
        <v>Thursday</v>
      </c>
      <c r="N946" s="13">
        <v>0.84305555555555556</v>
      </c>
      <c r="O946" t="s">
        <v>29</v>
      </c>
      <c r="P946" s="2">
        <v>70.56</v>
      </c>
      <c r="Q946" s="3">
        <v>4.7600000000000003E-2</v>
      </c>
      <c r="R946" s="2">
        <v>3.528</v>
      </c>
      <c r="S946" s="4">
        <v>4.2</v>
      </c>
    </row>
    <row r="947" spans="1:19" x14ac:dyDescent="0.25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 s="2">
        <v>93.88</v>
      </c>
      <c r="H947">
        <v>7</v>
      </c>
      <c r="I947" s="2">
        <v>32.857999999999997</v>
      </c>
      <c r="J947" s="2">
        <v>690.01800000000003</v>
      </c>
      <c r="K947" s="1">
        <v>43470</v>
      </c>
      <c r="L947">
        <f t="shared" si="28"/>
        <v>5</v>
      </c>
      <c r="M947" t="str">
        <f t="shared" si="29"/>
        <v>Saturday</v>
      </c>
      <c r="N947" s="13">
        <v>0.49375000000000002</v>
      </c>
      <c r="O947" t="s">
        <v>33</v>
      </c>
      <c r="P947" s="2">
        <v>657.16</v>
      </c>
      <c r="Q947" s="3">
        <v>4.7600000000000003E-2</v>
      </c>
      <c r="R947" s="2">
        <v>32.857999999999997</v>
      </c>
      <c r="S947" s="4">
        <v>7.3</v>
      </c>
    </row>
    <row r="948" spans="1:19" x14ac:dyDescent="0.25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 s="2">
        <v>84.25</v>
      </c>
      <c r="H948">
        <v>2</v>
      </c>
      <c r="I948" s="2">
        <v>8.4250000000000007</v>
      </c>
      <c r="J948" s="2">
        <v>176.92500000000001</v>
      </c>
      <c r="K948" s="1">
        <v>43550</v>
      </c>
      <c r="L948">
        <f t="shared" si="28"/>
        <v>26</v>
      </c>
      <c r="M948" t="str">
        <f t="shared" si="29"/>
        <v>Tuesday</v>
      </c>
      <c r="N948" s="13">
        <v>0.59236111111111112</v>
      </c>
      <c r="O948" t="s">
        <v>33</v>
      </c>
      <c r="P948" s="2">
        <v>168.5</v>
      </c>
      <c r="Q948" s="3">
        <v>4.7600000000000003E-2</v>
      </c>
      <c r="R948" s="2">
        <v>8.4250000000000007</v>
      </c>
      <c r="S948" s="4">
        <v>5.3</v>
      </c>
    </row>
    <row r="949" spans="1:19" x14ac:dyDescent="0.25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 s="2">
        <v>53.78</v>
      </c>
      <c r="H949">
        <v>1</v>
      </c>
      <c r="I949" s="2">
        <v>2.6890000000000001</v>
      </c>
      <c r="J949" s="2">
        <v>56.469000000000001</v>
      </c>
      <c r="K949" s="1">
        <v>43499</v>
      </c>
      <c r="L949">
        <f t="shared" si="28"/>
        <v>3</v>
      </c>
      <c r="M949" t="str">
        <f t="shared" si="29"/>
        <v>Sunday</v>
      </c>
      <c r="N949" s="13">
        <v>0.84236111111111112</v>
      </c>
      <c r="O949" t="s">
        <v>23</v>
      </c>
      <c r="P949" s="2">
        <v>53.78</v>
      </c>
      <c r="Q949" s="3">
        <v>4.7600000000000003E-2</v>
      </c>
      <c r="R949" s="2">
        <v>2.6890000000000001</v>
      </c>
      <c r="S949" s="4">
        <v>4.7</v>
      </c>
    </row>
    <row r="950" spans="1:19" x14ac:dyDescent="0.25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 s="2">
        <v>35.81</v>
      </c>
      <c r="H950">
        <v>5</v>
      </c>
      <c r="I950" s="2">
        <v>8.9525000000000006</v>
      </c>
      <c r="J950" s="2">
        <v>188.0025</v>
      </c>
      <c r="K950" s="1">
        <v>43502</v>
      </c>
      <c r="L950">
        <f t="shared" si="28"/>
        <v>6</v>
      </c>
      <c r="M950" t="str">
        <f t="shared" si="29"/>
        <v>Wednesday</v>
      </c>
      <c r="N950" s="13">
        <v>0.78055555555555556</v>
      </c>
      <c r="O950" t="s">
        <v>23</v>
      </c>
      <c r="P950" s="2">
        <v>179.05</v>
      </c>
      <c r="Q950" s="3">
        <v>4.7600000000000003E-2</v>
      </c>
      <c r="R950" s="2">
        <v>8.9525000000000006</v>
      </c>
      <c r="S950" s="4">
        <v>7.9</v>
      </c>
    </row>
    <row r="951" spans="1:19" x14ac:dyDescent="0.25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 s="2">
        <v>26.43</v>
      </c>
      <c r="H951">
        <v>8</v>
      </c>
      <c r="I951" s="2">
        <v>10.571999999999999</v>
      </c>
      <c r="J951" s="2">
        <v>222.012</v>
      </c>
      <c r="K951" s="1">
        <v>43520</v>
      </c>
      <c r="L951">
        <f t="shared" si="28"/>
        <v>24</v>
      </c>
      <c r="M951" t="str">
        <f t="shared" si="29"/>
        <v>Sunday</v>
      </c>
      <c r="N951" s="13">
        <v>0.60138888888888886</v>
      </c>
      <c r="O951" t="s">
        <v>23</v>
      </c>
      <c r="P951" s="2">
        <v>211.44</v>
      </c>
      <c r="Q951" s="3">
        <v>4.7600000000000003E-2</v>
      </c>
      <c r="R951" s="2">
        <v>10.571999999999999</v>
      </c>
      <c r="S951" s="4">
        <v>8.9</v>
      </c>
    </row>
    <row r="952" spans="1:19" x14ac:dyDescent="0.25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 s="2">
        <v>39.909999999999997</v>
      </c>
      <c r="H952">
        <v>3</v>
      </c>
      <c r="I952" s="2">
        <v>5.9865000000000004</v>
      </c>
      <c r="J952" s="2">
        <v>125.7165</v>
      </c>
      <c r="K952" s="1">
        <v>43517</v>
      </c>
      <c r="L952">
        <f t="shared" si="28"/>
        <v>21</v>
      </c>
      <c r="M952" t="str">
        <f t="shared" si="29"/>
        <v>Thursday</v>
      </c>
      <c r="N952" s="13">
        <v>0.52777777777777779</v>
      </c>
      <c r="O952" t="s">
        <v>23</v>
      </c>
      <c r="P952" s="2">
        <v>119.73</v>
      </c>
      <c r="Q952" s="3">
        <v>4.7600000000000003E-2</v>
      </c>
      <c r="R952" s="2">
        <v>5.9865000000000004</v>
      </c>
      <c r="S952" s="4">
        <v>9.3000000000000007</v>
      </c>
    </row>
    <row r="953" spans="1:19" x14ac:dyDescent="0.25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 s="2">
        <v>21.9</v>
      </c>
      <c r="H953">
        <v>3</v>
      </c>
      <c r="I953" s="2">
        <v>3.2850000000000001</v>
      </c>
      <c r="J953" s="2">
        <v>68.984999999999999</v>
      </c>
      <c r="K953" s="1">
        <v>43474</v>
      </c>
      <c r="L953">
        <f t="shared" si="28"/>
        <v>9</v>
      </c>
      <c r="M953" t="str">
        <f t="shared" si="29"/>
        <v>Wednesday</v>
      </c>
      <c r="N953" s="13">
        <v>0.77986111111111112</v>
      </c>
      <c r="O953" t="s">
        <v>23</v>
      </c>
      <c r="P953" s="2">
        <v>65.7</v>
      </c>
      <c r="Q953" s="3">
        <v>4.7600000000000003E-2</v>
      </c>
      <c r="R953" s="2">
        <v>3.2850000000000001</v>
      </c>
      <c r="S953" s="4">
        <v>4.7</v>
      </c>
    </row>
    <row r="954" spans="1:19" x14ac:dyDescent="0.25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 s="2">
        <v>62.85</v>
      </c>
      <c r="H954">
        <v>4</v>
      </c>
      <c r="I954" s="2">
        <v>12.57</v>
      </c>
      <c r="J954" s="2">
        <v>263.97000000000003</v>
      </c>
      <c r="K954" s="1">
        <v>43521</v>
      </c>
      <c r="L954">
        <f t="shared" si="28"/>
        <v>25</v>
      </c>
      <c r="M954" t="str">
        <f t="shared" si="29"/>
        <v>Monday</v>
      </c>
      <c r="N954" s="13">
        <v>0.55694444444444446</v>
      </c>
      <c r="O954" t="s">
        <v>23</v>
      </c>
      <c r="P954" s="2">
        <v>251.4</v>
      </c>
      <c r="Q954" s="3">
        <v>4.7600000000000003E-2</v>
      </c>
      <c r="R954" s="2">
        <v>12.57</v>
      </c>
      <c r="S954" s="4">
        <v>8.6999999999999993</v>
      </c>
    </row>
    <row r="955" spans="1:19" x14ac:dyDescent="0.25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 s="2">
        <v>21.04</v>
      </c>
      <c r="H955">
        <v>4</v>
      </c>
      <c r="I955" s="2">
        <v>4.2080000000000002</v>
      </c>
      <c r="J955" s="2">
        <v>88.367999999999995</v>
      </c>
      <c r="K955" s="1">
        <v>43478</v>
      </c>
      <c r="L955">
        <f t="shared" si="28"/>
        <v>13</v>
      </c>
      <c r="M955" t="str">
        <f t="shared" si="29"/>
        <v>Sunday</v>
      </c>
      <c r="N955" s="13">
        <v>0.58194444444444449</v>
      </c>
      <c r="O955" t="s">
        <v>29</v>
      </c>
      <c r="P955" s="2">
        <v>84.16</v>
      </c>
      <c r="Q955" s="3">
        <v>4.7600000000000003E-2</v>
      </c>
      <c r="R955" s="2">
        <v>4.2080000000000002</v>
      </c>
      <c r="S955" s="4">
        <v>7.6</v>
      </c>
    </row>
    <row r="956" spans="1:19" x14ac:dyDescent="0.25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 s="2">
        <v>65.91</v>
      </c>
      <c r="H956">
        <v>6</v>
      </c>
      <c r="I956" s="2">
        <v>19.773</v>
      </c>
      <c r="J956" s="2">
        <v>415.233</v>
      </c>
      <c r="K956" s="1">
        <v>43505</v>
      </c>
      <c r="L956">
        <f t="shared" si="28"/>
        <v>9</v>
      </c>
      <c r="M956" t="str">
        <f t="shared" si="29"/>
        <v>Saturday</v>
      </c>
      <c r="N956" s="13">
        <v>0.48958333333333331</v>
      </c>
      <c r="O956" t="s">
        <v>29</v>
      </c>
      <c r="P956" s="2">
        <v>395.46</v>
      </c>
      <c r="Q956" s="3">
        <v>4.7600000000000003E-2</v>
      </c>
      <c r="R956" s="2">
        <v>19.773</v>
      </c>
      <c r="S956" s="4">
        <v>5.7</v>
      </c>
    </row>
    <row r="957" spans="1:19" x14ac:dyDescent="0.25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 s="2">
        <v>42.57</v>
      </c>
      <c r="H957">
        <v>7</v>
      </c>
      <c r="I957" s="2">
        <v>14.8995</v>
      </c>
      <c r="J957" s="2">
        <v>312.8895</v>
      </c>
      <c r="K957" s="1">
        <v>43471</v>
      </c>
      <c r="L957">
        <f t="shared" si="28"/>
        <v>6</v>
      </c>
      <c r="M957" t="str">
        <f t="shared" si="29"/>
        <v>Sunday</v>
      </c>
      <c r="N957" s="13">
        <v>0.49375000000000002</v>
      </c>
      <c r="O957" t="s">
        <v>29</v>
      </c>
      <c r="P957" s="2">
        <v>297.99</v>
      </c>
      <c r="Q957" s="3">
        <v>4.7600000000000003E-2</v>
      </c>
      <c r="R957" s="2">
        <v>14.8995</v>
      </c>
      <c r="S957" s="4">
        <v>6.8</v>
      </c>
    </row>
    <row r="958" spans="1:19" x14ac:dyDescent="0.25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 s="2">
        <v>50.49</v>
      </c>
      <c r="H958">
        <v>9</v>
      </c>
      <c r="I958" s="2">
        <v>22.720500000000001</v>
      </c>
      <c r="J958" s="2">
        <v>477.13049999999998</v>
      </c>
      <c r="K958" s="1">
        <v>43475</v>
      </c>
      <c r="L958">
        <f t="shared" si="28"/>
        <v>10</v>
      </c>
      <c r="M958" t="str">
        <f t="shared" si="29"/>
        <v>Thursday</v>
      </c>
      <c r="N958" s="13">
        <v>0.71944444444444444</v>
      </c>
      <c r="O958" t="s">
        <v>29</v>
      </c>
      <c r="P958" s="2">
        <v>454.41</v>
      </c>
      <c r="Q958" s="3">
        <v>4.7600000000000003E-2</v>
      </c>
      <c r="R958" s="2">
        <v>22.720500000000001</v>
      </c>
      <c r="S958" s="4">
        <v>5.4</v>
      </c>
    </row>
    <row r="959" spans="1:19" x14ac:dyDescent="0.25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 s="2">
        <v>46.02</v>
      </c>
      <c r="H959">
        <v>6</v>
      </c>
      <c r="I959" s="2">
        <v>13.805999999999999</v>
      </c>
      <c r="J959" s="2">
        <v>289.92599999999999</v>
      </c>
      <c r="K959" s="1">
        <v>43503</v>
      </c>
      <c r="L959">
        <f t="shared" si="28"/>
        <v>7</v>
      </c>
      <c r="M959" t="str">
        <f t="shared" si="29"/>
        <v>Thursday</v>
      </c>
      <c r="N959" s="13">
        <v>0.66319444444444442</v>
      </c>
      <c r="O959" t="s">
        <v>29</v>
      </c>
      <c r="P959" s="2">
        <v>276.12</v>
      </c>
      <c r="Q959" s="3">
        <v>4.7600000000000003E-2</v>
      </c>
      <c r="R959" s="2">
        <v>13.805999999999999</v>
      </c>
      <c r="S959" s="4">
        <v>7.1</v>
      </c>
    </row>
    <row r="960" spans="1:19" x14ac:dyDescent="0.25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 s="2">
        <v>15.8</v>
      </c>
      <c r="H960">
        <v>10</v>
      </c>
      <c r="I960" s="2">
        <v>7.9</v>
      </c>
      <c r="J960" s="2">
        <v>165.9</v>
      </c>
      <c r="K960" s="1">
        <v>43474</v>
      </c>
      <c r="L960">
        <f t="shared" si="28"/>
        <v>9</v>
      </c>
      <c r="M960" t="str">
        <f t="shared" si="29"/>
        <v>Wednesday</v>
      </c>
      <c r="N960" s="13">
        <v>0.50486111111111109</v>
      </c>
      <c r="O960" t="s">
        <v>29</v>
      </c>
      <c r="P960" s="2">
        <v>158</v>
      </c>
      <c r="Q960" s="3">
        <v>4.7600000000000003E-2</v>
      </c>
      <c r="R960" s="2">
        <v>7.9</v>
      </c>
      <c r="S960" s="4">
        <v>7.8</v>
      </c>
    </row>
    <row r="961" spans="1:19" x14ac:dyDescent="0.25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 s="2">
        <v>98.66</v>
      </c>
      <c r="H961">
        <v>9</v>
      </c>
      <c r="I961" s="2">
        <v>44.396999999999998</v>
      </c>
      <c r="J961" s="2">
        <v>932.33699999999999</v>
      </c>
      <c r="K961" s="1">
        <v>43515</v>
      </c>
      <c r="L961">
        <f t="shared" si="28"/>
        <v>19</v>
      </c>
      <c r="M961" t="str">
        <f t="shared" si="29"/>
        <v>Tuesday</v>
      </c>
      <c r="N961" s="13">
        <v>0.62986111111111109</v>
      </c>
      <c r="O961" t="s">
        <v>29</v>
      </c>
      <c r="P961" s="2">
        <v>887.94</v>
      </c>
      <c r="Q961" s="3">
        <v>4.7600000000000003E-2</v>
      </c>
      <c r="R961" s="2">
        <v>44.396999999999998</v>
      </c>
      <c r="S961" s="4">
        <v>8.4</v>
      </c>
    </row>
    <row r="962" spans="1:19" x14ac:dyDescent="0.25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 s="2">
        <v>91.98</v>
      </c>
      <c r="H962">
        <v>1</v>
      </c>
      <c r="I962" s="2">
        <v>4.5990000000000002</v>
      </c>
      <c r="J962" s="2">
        <v>96.578999999999994</v>
      </c>
      <c r="K962" s="1">
        <v>43542</v>
      </c>
      <c r="L962">
        <f t="shared" si="28"/>
        <v>18</v>
      </c>
      <c r="M962" t="str">
        <f t="shared" si="29"/>
        <v>Monday</v>
      </c>
      <c r="N962" s="13">
        <v>0.64513888888888893</v>
      </c>
      <c r="O962" t="s">
        <v>29</v>
      </c>
      <c r="P962" s="2">
        <v>91.98</v>
      </c>
      <c r="Q962" s="3">
        <v>4.7600000000000003E-2</v>
      </c>
      <c r="R962" s="2">
        <v>4.5990000000000002</v>
      </c>
      <c r="S962" s="4">
        <v>9.8000000000000007</v>
      </c>
    </row>
    <row r="963" spans="1:19" x14ac:dyDescent="0.25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 s="2">
        <v>20.89</v>
      </c>
      <c r="H963">
        <v>2</v>
      </c>
      <c r="I963" s="2">
        <v>2.089</v>
      </c>
      <c r="J963" s="2">
        <v>43.869</v>
      </c>
      <c r="K963" s="1">
        <v>43501</v>
      </c>
      <c r="L963">
        <f t="shared" ref="L963:L1001" si="30">DAY(K963)</f>
        <v>5</v>
      </c>
      <c r="M963" t="str">
        <f t="shared" ref="M963:M1001" si="31">TEXT(K963, "[$-0809]dddd")</f>
        <v>Tuesday</v>
      </c>
      <c r="N963" s="13">
        <v>0.78125</v>
      </c>
      <c r="O963" t="s">
        <v>29</v>
      </c>
      <c r="P963" s="2">
        <v>41.78</v>
      </c>
      <c r="Q963" s="3">
        <v>4.7600000000000003E-2</v>
      </c>
      <c r="R963" s="2">
        <v>2.089</v>
      </c>
      <c r="S963" s="4">
        <v>9.8000000000000007</v>
      </c>
    </row>
    <row r="964" spans="1:19" x14ac:dyDescent="0.25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 s="2">
        <v>15.5</v>
      </c>
      <c r="H964">
        <v>1</v>
      </c>
      <c r="I964" s="2">
        <v>0.77500000000000002</v>
      </c>
      <c r="J964" s="2">
        <v>16.274999999999999</v>
      </c>
      <c r="K964" s="1">
        <v>43543</v>
      </c>
      <c r="L964">
        <f t="shared" si="30"/>
        <v>19</v>
      </c>
      <c r="M964" t="str">
        <f t="shared" si="31"/>
        <v>Tuesday</v>
      </c>
      <c r="N964" s="13">
        <v>0.64097222222222228</v>
      </c>
      <c r="O964" t="s">
        <v>33</v>
      </c>
      <c r="P964" s="2">
        <v>15.5</v>
      </c>
      <c r="Q964" s="3">
        <v>4.7600000000000003E-2</v>
      </c>
      <c r="R964" s="2">
        <v>0.77500000000000002</v>
      </c>
      <c r="S964" s="4">
        <v>7.4</v>
      </c>
    </row>
    <row r="965" spans="1:19" x14ac:dyDescent="0.25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 s="2">
        <v>96.82</v>
      </c>
      <c r="H965">
        <v>3</v>
      </c>
      <c r="I965" s="2">
        <v>14.523</v>
      </c>
      <c r="J965" s="2">
        <v>304.983</v>
      </c>
      <c r="K965" s="1">
        <v>43554</v>
      </c>
      <c r="L965">
        <f t="shared" si="30"/>
        <v>30</v>
      </c>
      <c r="M965" t="str">
        <f t="shared" si="31"/>
        <v>Saturday</v>
      </c>
      <c r="N965" s="13">
        <v>0.85902777777777772</v>
      </c>
      <c r="O965" t="s">
        <v>29</v>
      </c>
      <c r="P965" s="2">
        <v>290.45999999999998</v>
      </c>
      <c r="Q965" s="3">
        <v>4.7600000000000003E-2</v>
      </c>
      <c r="R965" s="2">
        <v>14.523</v>
      </c>
      <c r="S965" s="4">
        <v>6.7</v>
      </c>
    </row>
    <row r="966" spans="1:19" x14ac:dyDescent="0.25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 s="2">
        <v>33.33</v>
      </c>
      <c r="H966">
        <v>2</v>
      </c>
      <c r="I966" s="2">
        <v>3.3330000000000002</v>
      </c>
      <c r="J966" s="2">
        <v>69.992999999999995</v>
      </c>
      <c r="K966" s="1">
        <v>43491</v>
      </c>
      <c r="L966">
        <f t="shared" si="30"/>
        <v>26</v>
      </c>
      <c r="M966" t="str">
        <f t="shared" si="31"/>
        <v>Saturday</v>
      </c>
      <c r="N966" s="13">
        <v>0.6118055555555556</v>
      </c>
      <c r="O966" t="s">
        <v>33</v>
      </c>
      <c r="P966" s="2">
        <v>66.66</v>
      </c>
      <c r="Q966" s="3">
        <v>4.7600000000000003E-2</v>
      </c>
      <c r="R966" s="2">
        <v>3.3330000000000002</v>
      </c>
      <c r="S966" s="4">
        <v>6.4</v>
      </c>
    </row>
    <row r="967" spans="1:19" x14ac:dyDescent="0.25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 s="2">
        <v>38.270000000000003</v>
      </c>
      <c r="H967">
        <v>2</v>
      </c>
      <c r="I967" s="2">
        <v>3.827</v>
      </c>
      <c r="J967" s="2">
        <v>80.367000000000004</v>
      </c>
      <c r="K967" s="1">
        <v>43526</v>
      </c>
      <c r="L967">
        <f t="shared" si="30"/>
        <v>2</v>
      </c>
      <c r="M967" t="str">
        <f t="shared" si="31"/>
        <v>Saturday</v>
      </c>
      <c r="N967" s="13">
        <v>0.76249999999999996</v>
      </c>
      <c r="O967" t="s">
        <v>33</v>
      </c>
      <c r="P967" s="2">
        <v>76.540000000000006</v>
      </c>
      <c r="Q967" s="3">
        <v>4.7600000000000003E-2</v>
      </c>
      <c r="R967" s="2">
        <v>3.827</v>
      </c>
      <c r="S967" s="4">
        <v>5.8</v>
      </c>
    </row>
    <row r="968" spans="1:19" x14ac:dyDescent="0.25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 s="2">
        <v>33.299999999999997</v>
      </c>
      <c r="H968">
        <v>9</v>
      </c>
      <c r="I968" s="2">
        <v>14.984999999999999</v>
      </c>
      <c r="J968" s="2">
        <v>314.685</v>
      </c>
      <c r="K968" s="1">
        <v>43528</v>
      </c>
      <c r="L968">
        <f t="shared" si="30"/>
        <v>4</v>
      </c>
      <c r="M968" t="str">
        <f t="shared" si="31"/>
        <v>Monday</v>
      </c>
      <c r="N968" s="13">
        <v>0.64375000000000004</v>
      </c>
      <c r="O968" t="s">
        <v>23</v>
      </c>
      <c r="P968" s="2">
        <v>299.7</v>
      </c>
      <c r="Q968" s="3">
        <v>4.7600000000000003E-2</v>
      </c>
      <c r="R968" s="2">
        <v>14.984999999999999</v>
      </c>
      <c r="S968" s="4">
        <v>7.2</v>
      </c>
    </row>
    <row r="969" spans="1:19" x14ac:dyDescent="0.25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 s="2">
        <v>81.010000000000005</v>
      </c>
      <c r="H969">
        <v>3</v>
      </c>
      <c r="I969" s="2">
        <v>12.1515</v>
      </c>
      <c r="J969" s="2">
        <v>255.1815</v>
      </c>
      <c r="K969" s="1">
        <v>43478</v>
      </c>
      <c r="L969">
        <f t="shared" si="30"/>
        <v>13</v>
      </c>
      <c r="M969" t="str">
        <f t="shared" si="31"/>
        <v>Sunday</v>
      </c>
      <c r="N969" s="13">
        <v>0.53819444444444442</v>
      </c>
      <c r="O969" t="s">
        <v>33</v>
      </c>
      <c r="P969" s="2">
        <v>243.03</v>
      </c>
      <c r="Q969" s="3">
        <v>4.7600000000000003E-2</v>
      </c>
      <c r="R969" s="2">
        <v>12.1515</v>
      </c>
      <c r="S969" s="4">
        <v>9.3000000000000007</v>
      </c>
    </row>
    <row r="970" spans="1:19" x14ac:dyDescent="0.25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 s="2">
        <v>15.8</v>
      </c>
      <c r="H970">
        <v>3</v>
      </c>
      <c r="I970" s="2">
        <v>2.37</v>
      </c>
      <c r="J970" s="2">
        <v>49.77</v>
      </c>
      <c r="K970" s="1">
        <v>43549</v>
      </c>
      <c r="L970">
        <f t="shared" si="30"/>
        <v>25</v>
      </c>
      <c r="M970" t="str">
        <f t="shared" si="31"/>
        <v>Monday</v>
      </c>
      <c r="N970" s="13">
        <v>0.75138888888888888</v>
      </c>
      <c r="O970" t="s">
        <v>29</v>
      </c>
      <c r="P970" s="2">
        <v>47.4</v>
      </c>
      <c r="Q970" s="3">
        <v>4.7600000000000003E-2</v>
      </c>
      <c r="R970" s="2">
        <v>2.37</v>
      </c>
      <c r="S970" s="4">
        <v>9.5</v>
      </c>
    </row>
    <row r="971" spans="1:19" x14ac:dyDescent="0.25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 s="2">
        <v>34.49</v>
      </c>
      <c r="H971">
        <v>5</v>
      </c>
      <c r="I971" s="2">
        <v>8.6225000000000005</v>
      </c>
      <c r="J971" s="2">
        <v>181.07249999999999</v>
      </c>
      <c r="K971" s="1">
        <v>43535</v>
      </c>
      <c r="L971">
        <f t="shared" si="30"/>
        <v>11</v>
      </c>
      <c r="M971" t="str">
        <f t="shared" si="31"/>
        <v>Monday</v>
      </c>
      <c r="N971" s="13">
        <v>0.82222222222222219</v>
      </c>
      <c r="O971" t="s">
        <v>33</v>
      </c>
      <c r="P971" s="2">
        <v>172.45</v>
      </c>
      <c r="Q971" s="3">
        <v>4.7600000000000003E-2</v>
      </c>
      <c r="R971" s="2">
        <v>8.6225000000000005</v>
      </c>
      <c r="S971" s="4">
        <v>9</v>
      </c>
    </row>
    <row r="972" spans="1:19" x14ac:dyDescent="0.25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 s="2">
        <v>84.63</v>
      </c>
      <c r="H972">
        <v>10</v>
      </c>
      <c r="I972" s="2">
        <v>42.314999999999998</v>
      </c>
      <c r="J972" s="2">
        <v>888.61500000000001</v>
      </c>
      <c r="K972" s="1">
        <v>43466</v>
      </c>
      <c r="L972">
        <f t="shared" si="30"/>
        <v>1</v>
      </c>
      <c r="M972" t="str">
        <f t="shared" si="31"/>
        <v>Tuesday</v>
      </c>
      <c r="N972" s="13">
        <v>0.48333333333333334</v>
      </c>
      <c r="O972" t="s">
        <v>33</v>
      </c>
      <c r="P972" s="2">
        <v>846.3</v>
      </c>
      <c r="Q972" s="3">
        <v>4.7600000000000003E-2</v>
      </c>
      <c r="R972" s="2">
        <v>42.314999999999998</v>
      </c>
      <c r="S972" s="4">
        <v>9</v>
      </c>
    </row>
    <row r="973" spans="1:19" x14ac:dyDescent="0.25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 s="2">
        <v>36.909999999999997</v>
      </c>
      <c r="H973">
        <v>7</v>
      </c>
      <c r="I973" s="2">
        <v>12.9185</v>
      </c>
      <c r="J973" s="2">
        <v>271.2885</v>
      </c>
      <c r="K973" s="1">
        <v>43506</v>
      </c>
      <c r="L973">
        <f t="shared" si="30"/>
        <v>10</v>
      </c>
      <c r="M973" t="str">
        <f t="shared" si="31"/>
        <v>Sunday</v>
      </c>
      <c r="N973" s="13">
        <v>0.57708333333333328</v>
      </c>
      <c r="O973" t="s">
        <v>23</v>
      </c>
      <c r="P973" s="2">
        <v>258.37</v>
      </c>
      <c r="Q973" s="3">
        <v>4.7600000000000003E-2</v>
      </c>
      <c r="R973" s="2">
        <v>12.9185</v>
      </c>
      <c r="S973" s="4">
        <v>6.7</v>
      </c>
    </row>
    <row r="974" spans="1:19" x14ac:dyDescent="0.25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 s="2">
        <v>87.08</v>
      </c>
      <c r="H974">
        <v>7</v>
      </c>
      <c r="I974" s="2">
        <v>30.478000000000002</v>
      </c>
      <c r="J974" s="2">
        <v>640.03800000000001</v>
      </c>
      <c r="K974" s="1">
        <v>43491</v>
      </c>
      <c r="L974">
        <f t="shared" si="30"/>
        <v>26</v>
      </c>
      <c r="M974" t="str">
        <f t="shared" si="31"/>
        <v>Saturday</v>
      </c>
      <c r="N974" s="13">
        <v>0.63680555555555551</v>
      </c>
      <c r="O974" t="s">
        <v>29</v>
      </c>
      <c r="P974" s="2">
        <v>609.55999999999995</v>
      </c>
      <c r="Q974" s="3">
        <v>4.7600000000000003E-2</v>
      </c>
      <c r="R974" s="2">
        <v>30.478000000000002</v>
      </c>
      <c r="S974" s="4">
        <v>5.5</v>
      </c>
    </row>
    <row r="975" spans="1:19" x14ac:dyDescent="0.25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 s="2">
        <v>80.08</v>
      </c>
      <c r="H975">
        <v>3</v>
      </c>
      <c r="I975" s="2">
        <v>12.012</v>
      </c>
      <c r="J975" s="2">
        <v>252.25200000000001</v>
      </c>
      <c r="K975" s="1">
        <v>43507</v>
      </c>
      <c r="L975">
        <f t="shared" si="30"/>
        <v>11</v>
      </c>
      <c r="M975" t="str">
        <f t="shared" si="31"/>
        <v>Monday</v>
      </c>
      <c r="N975" s="13">
        <v>0.64513888888888893</v>
      </c>
      <c r="O975" t="s">
        <v>29</v>
      </c>
      <c r="P975" s="2">
        <v>240.24</v>
      </c>
      <c r="Q975" s="3">
        <v>4.7600000000000003E-2</v>
      </c>
      <c r="R975" s="2">
        <v>12.012</v>
      </c>
      <c r="S975" s="4">
        <v>5.4</v>
      </c>
    </row>
    <row r="976" spans="1:19" x14ac:dyDescent="0.25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 s="2">
        <v>86.13</v>
      </c>
      <c r="H976">
        <v>2</v>
      </c>
      <c r="I976" s="2">
        <v>8.6129999999999995</v>
      </c>
      <c r="J976" s="2">
        <v>180.87299999999999</v>
      </c>
      <c r="K976" s="1">
        <v>43503</v>
      </c>
      <c r="L976">
        <f t="shared" si="30"/>
        <v>7</v>
      </c>
      <c r="M976" t="str">
        <f t="shared" si="31"/>
        <v>Thursday</v>
      </c>
      <c r="N976" s="13">
        <v>0.74930555555555556</v>
      </c>
      <c r="O976" t="s">
        <v>29</v>
      </c>
      <c r="P976" s="2">
        <v>172.26</v>
      </c>
      <c r="Q976" s="3">
        <v>4.7600000000000003E-2</v>
      </c>
      <c r="R976" s="2">
        <v>8.6129999999999995</v>
      </c>
      <c r="S976" s="4">
        <v>8.1999999999999993</v>
      </c>
    </row>
    <row r="977" spans="1:19" x14ac:dyDescent="0.25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 s="2">
        <v>49.92</v>
      </c>
      <c r="H977">
        <v>2</v>
      </c>
      <c r="I977" s="2">
        <v>4.992</v>
      </c>
      <c r="J977" s="2">
        <v>104.83199999999999</v>
      </c>
      <c r="K977" s="1">
        <v>43530</v>
      </c>
      <c r="L977">
        <f t="shared" si="30"/>
        <v>6</v>
      </c>
      <c r="M977" t="str">
        <f t="shared" si="31"/>
        <v>Wednesday</v>
      </c>
      <c r="N977" s="13">
        <v>0.49652777777777779</v>
      </c>
      <c r="O977" t="s">
        <v>33</v>
      </c>
      <c r="P977" s="2">
        <v>99.84</v>
      </c>
      <c r="Q977" s="3">
        <v>4.7600000000000003E-2</v>
      </c>
      <c r="R977" s="2">
        <v>4.992</v>
      </c>
      <c r="S977" s="4">
        <v>7</v>
      </c>
    </row>
    <row r="978" spans="1:19" x14ac:dyDescent="0.25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 s="2">
        <v>74.66</v>
      </c>
      <c r="H978">
        <v>4</v>
      </c>
      <c r="I978" s="2">
        <v>14.932</v>
      </c>
      <c r="J978" s="2">
        <v>313.572</v>
      </c>
      <c r="K978" s="1">
        <v>43528</v>
      </c>
      <c r="L978">
        <f t="shared" si="30"/>
        <v>4</v>
      </c>
      <c r="M978" t="str">
        <f t="shared" si="31"/>
        <v>Monday</v>
      </c>
      <c r="N978" s="13">
        <v>0.44374999999999998</v>
      </c>
      <c r="O978" t="s">
        <v>29</v>
      </c>
      <c r="P978" s="2">
        <v>298.64</v>
      </c>
      <c r="Q978" s="3">
        <v>4.7600000000000003E-2</v>
      </c>
      <c r="R978" s="2">
        <v>14.932</v>
      </c>
      <c r="S978" s="4">
        <v>8.5</v>
      </c>
    </row>
    <row r="979" spans="1:19" x14ac:dyDescent="0.25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 s="2">
        <v>26.6</v>
      </c>
      <c r="H979">
        <v>6</v>
      </c>
      <c r="I979" s="2">
        <v>7.98</v>
      </c>
      <c r="J979" s="2">
        <v>167.58</v>
      </c>
      <c r="K979" s="1">
        <v>43522</v>
      </c>
      <c r="L979">
        <f t="shared" si="30"/>
        <v>26</v>
      </c>
      <c r="M979" t="str">
        <f t="shared" si="31"/>
        <v>Tuesday</v>
      </c>
      <c r="N979" s="13">
        <v>0.63194444444444442</v>
      </c>
      <c r="O979" t="s">
        <v>23</v>
      </c>
      <c r="P979" s="2">
        <v>159.6</v>
      </c>
      <c r="Q979" s="3">
        <v>4.7600000000000003E-2</v>
      </c>
      <c r="R979" s="2">
        <v>7.98</v>
      </c>
      <c r="S979" s="4">
        <v>4.9000000000000004</v>
      </c>
    </row>
    <row r="980" spans="1:19" x14ac:dyDescent="0.25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 s="2">
        <v>25.45</v>
      </c>
      <c r="H980">
        <v>1</v>
      </c>
      <c r="I980" s="2">
        <v>1.2725</v>
      </c>
      <c r="J980" s="2">
        <v>26.7225</v>
      </c>
      <c r="K980" s="1">
        <v>43534</v>
      </c>
      <c r="L980">
        <f t="shared" si="30"/>
        <v>10</v>
      </c>
      <c r="M980" t="str">
        <f t="shared" si="31"/>
        <v>Sunday</v>
      </c>
      <c r="N980" s="13">
        <v>0.75694444444444442</v>
      </c>
      <c r="O980" t="s">
        <v>33</v>
      </c>
      <c r="P980" s="2">
        <v>25.45</v>
      </c>
      <c r="Q980" s="3">
        <v>4.7600000000000003E-2</v>
      </c>
      <c r="R980" s="2">
        <v>1.2725</v>
      </c>
      <c r="S980" s="4">
        <v>5.0999999999999996</v>
      </c>
    </row>
    <row r="981" spans="1:19" x14ac:dyDescent="0.25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 s="2">
        <v>67.77</v>
      </c>
      <c r="H981">
        <v>1</v>
      </c>
      <c r="I981" s="2">
        <v>3.3885000000000001</v>
      </c>
      <c r="J981" s="2">
        <v>71.158500000000004</v>
      </c>
      <c r="K981" s="1">
        <v>43500</v>
      </c>
      <c r="L981">
        <f t="shared" si="30"/>
        <v>4</v>
      </c>
      <c r="M981" t="str">
        <f t="shared" si="31"/>
        <v>Monday</v>
      </c>
      <c r="N981" s="13">
        <v>0.86319444444444449</v>
      </c>
      <c r="O981" t="s">
        <v>33</v>
      </c>
      <c r="P981" s="2">
        <v>67.77</v>
      </c>
      <c r="Q981" s="3">
        <v>4.7600000000000003E-2</v>
      </c>
      <c r="R981" s="2">
        <v>3.3885000000000001</v>
      </c>
      <c r="S981" s="4">
        <v>6.5</v>
      </c>
    </row>
    <row r="982" spans="1:19" x14ac:dyDescent="0.25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 s="2">
        <v>59.59</v>
      </c>
      <c r="H982">
        <v>4</v>
      </c>
      <c r="I982" s="2">
        <v>11.917999999999999</v>
      </c>
      <c r="J982" s="2">
        <v>250.27799999999999</v>
      </c>
      <c r="K982" s="1">
        <v>43484</v>
      </c>
      <c r="L982">
        <f t="shared" si="30"/>
        <v>19</v>
      </c>
      <c r="M982" t="str">
        <f t="shared" si="31"/>
        <v>Saturday</v>
      </c>
      <c r="N982" s="13">
        <v>0.53194444444444444</v>
      </c>
      <c r="O982" t="s">
        <v>29</v>
      </c>
      <c r="P982" s="2">
        <v>238.36</v>
      </c>
      <c r="Q982" s="3">
        <v>4.7600000000000003E-2</v>
      </c>
      <c r="R982" s="2">
        <v>11.917999999999999</v>
      </c>
      <c r="S982" s="4">
        <v>9.8000000000000007</v>
      </c>
    </row>
    <row r="983" spans="1:19" x14ac:dyDescent="0.25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 s="2">
        <v>58.15</v>
      </c>
      <c r="H983">
        <v>4</v>
      </c>
      <c r="I983" s="2">
        <v>11.63</v>
      </c>
      <c r="J983" s="2">
        <v>244.23</v>
      </c>
      <c r="K983" s="1">
        <v>43488</v>
      </c>
      <c r="L983">
        <f t="shared" si="30"/>
        <v>23</v>
      </c>
      <c r="M983" t="str">
        <f t="shared" si="31"/>
        <v>Wednesday</v>
      </c>
      <c r="N983" s="13">
        <v>0.73888888888888893</v>
      </c>
      <c r="O983" t="s">
        <v>29</v>
      </c>
      <c r="P983" s="2">
        <v>232.6</v>
      </c>
      <c r="Q983" s="3">
        <v>4.7600000000000003E-2</v>
      </c>
      <c r="R983" s="2">
        <v>11.63</v>
      </c>
      <c r="S983" s="4">
        <v>8.4</v>
      </c>
    </row>
    <row r="984" spans="1:19" x14ac:dyDescent="0.25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 s="2">
        <v>97.48</v>
      </c>
      <c r="H984">
        <v>9</v>
      </c>
      <c r="I984" s="2">
        <v>43.866</v>
      </c>
      <c r="J984" s="2">
        <v>921.18600000000004</v>
      </c>
      <c r="K984" s="1">
        <v>43538</v>
      </c>
      <c r="L984">
        <f t="shared" si="30"/>
        <v>14</v>
      </c>
      <c r="M984" t="str">
        <f t="shared" si="31"/>
        <v>Thursday</v>
      </c>
      <c r="N984" s="13">
        <v>0.59652777777777777</v>
      </c>
      <c r="O984" t="s">
        <v>23</v>
      </c>
      <c r="P984" s="2">
        <v>877.32</v>
      </c>
      <c r="Q984" s="3">
        <v>4.7600000000000003E-2</v>
      </c>
      <c r="R984" s="2">
        <v>43.866</v>
      </c>
      <c r="S984" s="4">
        <v>7.4</v>
      </c>
    </row>
    <row r="985" spans="1:19" x14ac:dyDescent="0.25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 s="2">
        <v>99.96</v>
      </c>
      <c r="H985">
        <v>7</v>
      </c>
      <c r="I985" s="2">
        <v>34.985999999999997</v>
      </c>
      <c r="J985" s="2">
        <v>734.70600000000002</v>
      </c>
      <c r="K985" s="1">
        <v>43488</v>
      </c>
      <c r="L985">
        <f t="shared" si="30"/>
        <v>23</v>
      </c>
      <c r="M985" t="str">
        <f t="shared" si="31"/>
        <v>Wednesday</v>
      </c>
      <c r="N985" s="13">
        <v>0.43958333333333333</v>
      </c>
      <c r="O985" t="s">
        <v>29</v>
      </c>
      <c r="P985" s="2">
        <v>699.72</v>
      </c>
      <c r="Q985" s="3">
        <v>4.7600000000000003E-2</v>
      </c>
      <c r="R985" s="2">
        <v>34.985999999999997</v>
      </c>
      <c r="S985" s="4">
        <v>6.1</v>
      </c>
    </row>
    <row r="986" spans="1:19" x14ac:dyDescent="0.25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 s="2">
        <v>96.37</v>
      </c>
      <c r="H986">
        <v>7</v>
      </c>
      <c r="I986" s="2">
        <v>33.729500000000002</v>
      </c>
      <c r="J986" s="2">
        <v>708.31949999999995</v>
      </c>
      <c r="K986" s="1">
        <v>43474</v>
      </c>
      <c r="L986">
        <f t="shared" si="30"/>
        <v>9</v>
      </c>
      <c r="M986" t="str">
        <f t="shared" si="31"/>
        <v>Wednesday</v>
      </c>
      <c r="N986" s="13">
        <v>0.4861111111111111</v>
      </c>
      <c r="O986" t="s">
        <v>29</v>
      </c>
      <c r="P986" s="2">
        <v>674.59</v>
      </c>
      <c r="Q986" s="3">
        <v>4.7600000000000003E-2</v>
      </c>
      <c r="R986" s="2">
        <v>33.729500000000002</v>
      </c>
      <c r="S986" s="4">
        <v>6</v>
      </c>
    </row>
    <row r="987" spans="1:19" x14ac:dyDescent="0.25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 s="2">
        <v>63.71</v>
      </c>
      <c r="H987">
        <v>5</v>
      </c>
      <c r="I987" s="2">
        <v>15.9275</v>
      </c>
      <c r="J987" s="2">
        <v>334.47750000000002</v>
      </c>
      <c r="K987" s="1">
        <v>43503</v>
      </c>
      <c r="L987">
        <f t="shared" si="30"/>
        <v>7</v>
      </c>
      <c r="M987" t="str">
        <f t="shared" si="31"/>
        <v>Thursday</v>
      </c>
      <c r="N987" s="13">
        <v>0.8125</v>
      </c>
      <c r="O987" t="s">
        <v>23</v>
      </c>
      <c r="P987" s="2">
        <v>318.55</v>
      </c>
      <c r="Q987" s="3">
        <v>4.7600000000000003E-2</v>
      </c>
      <c r="R987" s="2">
        <v>15.9275</v>
      </c>
      <c r="S987" s="4">
        <v>8.5</v>
      </c>
    </row>
    <row r="988" spans="1:19" x14ac:dyDescent="0.25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 s="2">
        <v>14.76</v>
      </c>
      <c r="H988">
        <v>2</v>
      </c>
      <c r="I988" s="2">
        <v>1.476</v>
      </c>
      <c r="J988" s="2">
        <v>30.995999999999999</v>
      </c>
      <c r="K988" s="1">
        <v>43514</v>
      </c>
      <c r="L988">
        <f t="shared" si="30"/>
        <v>18</v>
      </c>
      <c r="M988" t="str">
        <f t="shared" si="31"/>
        <v>Monday</v>
      </c>
      <c r="N988" s="13">
        <v>0.61250000000000004</v>
      </c>
      <c r="O988" t="s">
        <v>23</v>
      </c>
      <c r="P988" s="2">
        <v>29.52</v>
      </c>
      <c r="Q988" s="3">
        <v>4.7600000000000003E-2</v>
      </c>
      <c r="R988" s="2">
        <v>1.476</v>
      </c>
      <c r="S988" s="4">
        <v>4.3</v>
      </c>
    </row>
    <row r="989" spans="1:19" x14ac:dyDescent="0.25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 s="2">
        <v>62</v>
      </c>
      <c r="H989">
        <v>8</v>
      </c>
      <c r="I989" s="2">
        <v>24.8</v>
      </c>
      <c r="J989" s="2">
        <v>520.79999999999995</v>
      </c>
      <c r="K989" s="1">
        <v>43468</v>
      </c>
      <c r="L989">
        <f t="shared" si="30"/>
        <v>3</v>
      </c>
      <c r="M989" t="str">
        <f t="shared" si="31"/>
        <v>Thursday</v>
      </c>
      <c r="N989" s="13">
        <v>0.79722222222222228</v>
      </c>
      <c r="O989" t="s">
        <v>33</v>
      </c>
      <c r="P989" s="2">
        <v>496</v>
      </c>
      <c r="Q989" s="3">
        <v>4.7600000000000003E-2</v>
      </c>
      <c r="R989" s="2">
        <v>24.8</v>
      </c>
      <c r="S989" s="4">
        <v>6.2</v>
      </c>
    </row>
    <row r="990" spans="1:19" x14ac:dyDescent="0.25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 s="2">
        <v>82.34</v>
      </c>
      <c r="H990">
        <v>10</v>
      </c>
      <c r="I990" s="2">
        <v>41.17</v>
      </c>
      <c r="J990" s="2">
        <v>864.57</v>
      </c>
      <c r="K990" s="1">
        <v>43553</v>
      </c>
      <c r="L990">
        <f t="shared" si="30"/>
        <v>29</v>
      </c>
      <c r="M990" t="str">
        <f t="shared" si="31"/>
        <v>Friday</v>
      </c>
      <c r="N990" s="13">
        <v>0.8</v>
      </c>
      <c r="O990" t="s">
        <v>23</v>
      </c>
      <c r="P990" s="2">
        <v>823.4</v>
      </c>
      <c r="Q990" s="3">
        <v>4.7600000000000003E-2</v>
      </c>
      <c r="R990" s="2">
        <v>41.17</v>
      </c>
      <c r="S990" s="4">
        <v>4.3</v>
      </c>
    </row>
    <row r="991" spans="1:19" x14ac:dyDescent="0.25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 s="2">
        <v>75.37</v>
      </c>
      <c r="H991">
        <v>8</v>
      </c>
      <c r="I991" s="2">
        <v>30.148</v>
      </c>
      <c r="J991" s="2">
        <v>633.10799999999995</v>
      </c>
      <c r="K991" s="1">
        <v>43493</v>
      </c>
      <c r="L991">
        <f t="shared" si="30"/>
        <v>28</v>
      </c>
      <c r="M991" t="str">
        <f t="shared" si="31"/>
        <v>Monday</v>
      </c>
      <c r="N991" s="13">
        <v>0.65694444444444444</v>
      </c>
      <c r="O991" t="s">
        <v>33</v>
      </c>
      <c r="P991" s="2">
        <v>602.96</v>
      </c>
      <c r="Q991" s="3">
        <v>4.7600000000000003E-2</v>
      </c>
      <c r="R991" s="2">
        <v>30.148</v>
      </c>
      <c r="S991" s="4">
        <v>8.4</v>
      </c>
    </row>
    <row r="992" spans="1:19" x14ac:dyDescent="0.25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 s="2">
        <v>56.56</v>
      </c>
      <c r="H992">
        <v>5</v>
      </c>
      <c r="I992" s="2">
        <v>14.14</v>
      </c>
      <c r="J992" s="2">
        <v>296.94</v>
      </c>
      <c r="K992" s="1">
        <v>43546</v>
      </c>
      <c r="L992">
        <f t="shared" si="30"/>
        <v>22</v>
      </c>
      <c r="M992" t="str">
        <f t="shared" si="31"/>
        <v>Friday</v>
      </c>
      <c r="N992" s="13">
        <v>0.79583333333333328</v>
      </c>
      <c r="O992" t="s">
        <v>33</v>
      </c>
      <c r="P992" s="2">
        <v>282.8</v>
      </c>
      <c r="Q992" s="3">
        <v>4.7600000000000003E-2</v>
      </c>
      <c r="R992" s="2">
        <v>14.14</v>
      </c>
      <c r="S992" s="4">
        <v>4.5</v>
      </c>
    </row>
    <row r="993" spans="1:19" x14ac:dyDescent="0.25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 s="2">
        <v>76.599999999999994</v>
      </c>
      <c r="H993">
        <v>10</v>
      </c>
      <c r="I993" s="2">
        <v>38.299999999999997</v>
      </c>
      <c r="J993" s="2">
        <v>804.3</v>
      </c>
      <c r="K993" s="1">
        <v>43489</v>
      </c>
      <c r="L993">
        <f t="shared" si="30"/>
        <v>24</v>
      </c>
      <c r="M993" t="str">
        <f t="shared" si="31"/>
        <v>Thursday</v>
      </c>
      <c r="N993" s="13">
        <v>0.75694444444444442</v>
      </c>
      <c r="O993" t="s">
        <v>23</v>
      </c>
      <c r="P993" s="2">
        <v>766</v>
      </c>
      <c r="Q993" s="3">
        <v>4.7600000000000003E-2</v>
      </c>
      <c r="R993" s="2">
        <v>38.299999999999997</v>
      </c>
      <c r="S993" s="4">
        <v>6</v>
      </c>
    </row>
    <row r="994" spans="1:19" x14ac:dyDescent="0.25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 s="2">
        <v>58.03</v>
      </c>
      <c r="H994">
        <v>2</v>
      </c>
      <c r="I994" s="2">
        <v>5.8029999999999999</v>
      </c>
      <c r="J994" s="2">
        <v>121.863</v>
      </c>
      <c r="K994" s="1">
        <v>43534</v>
      </c>
      <c r="L994">
        <f t="shared" si="30"/>
        <v>10</v>
      </c>
      <c r="M994" t="str">
        <f t="shared" si="31"/>
        <v>Sunday</v>
      </c>
      <c r="N994" s="13">
        <v>0.86527777777777781</v>
      </c>
      <c r="O994" t="s">
        <v>23</v>
      </c>
      <c r="P994" s="2">
        <v>116.06</v>
      </c>
      <c r="Q994" s="3">
        <v>4.7600000000000003E-2</v>
      </c>
      <c r="R994" s="2">
        <v>5.8029999999999999</v>
      </c>
      <c r="S994" s="4">
        <v>8.8000000000000007</v>
      </c>
    </row>
    <row r="995" spans="1:19" x14ac:dyDescent="0.25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 s="2">
        <v>17.489999999999998</v>
      </c>
      <c r="H995">
        <v>10</v>
      </c>
      <c r="I995" s="2">
        <v>8.7449999999999992</v>
      </c>
      <c r="J995" s="2">
        <v>183.64500000000001</v>
      </c>
      <c r="K995" s="1">
        <v>43518</v>
      </c>
      <c r="L995">
        <f t="shared" si="30"/>
        <v>22</v>
      </c>
      <c r="M995" t="str">
        <f t="shared" si="31"/>
        <v>Friday</v>
      </c>
      <c r="N995" s="13">
        <v>0.77430555555555558</v>
      </c>
      <c r="O995" t="s">
        <v>23</v>
      </c>
      <c r="P995" s="2">
        <v>174.9</v>
      </c>
      <c r="Q995" s="3">
        <v>4.7600000000000003E-2</v>
      </c>
      <c r="R995" s="2">
        <v>8.7449999999999992</v>
      </c>
      <c r="S995" s="4">
        <v>6.6</v>
      </c>
    </row>
    <row r="996" spans="1:19" x14ac:dyDescent="0.25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 s="2">
        <v>60.95</v>
      </c>
      <c r="H996">
        <v>1</v>
      </c>
      <c r="I996" s="2">
        <v>3.0474999999999999</v>
      </c>
      <c r="J996" s="2">
        <v>63.997500000000002</v>
      </c>
      <c r="K996" s="1">
        <v>43514</v>
      </c>
      <c r="L996">
        <f t="shared" si="30"/>
        <v>18</v>
      </c>
      <c r="M996" t="str">
        <f t="shared" si="31"/>
        <v>Monday</v>
      </c>
      <c r="N996" s="13">
        <v>0.4861111111111111</v>
      </c>
      <c r="O996" t="s">
        <v>23</v>
      </c>
      <c r="P996" s="2">
        <v>60.95</v>
      </c>
      <c r="Q996" s="3">
        <v>4.7600000000000003E-2</v>
      </c>
      <c r="R996" s="2">
        <v>3.0474999999999999</v>
      </c>
      <c r="S996" s="4">
        <v>5.9</v>
      </c>
    </row>
    <row r="997" spans="1:19" x14ac:dyDescent="0.25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 s="2">
        <v>40.35</v>
      </c>
      <c r="H997">
        <v>1</v>
      </c>
      <c r="I997" s="2">
        <v>2.0175000000000001</v>
      </c>
      <c r="J997" s="2">
        <v>42.3675</v>
      </c>
      <c r="K997" s="1">
        <v>43494</v>
      </c>
      <c r="L997">
        <f t="shared" si="30"/>
        <v>29</v>
      </c>
      <c r="M997" t="str">
        <f t="shared" si="31"/>
        <v>Tuesday</v>
      </c>
      <c r="N997" s="13">
        <v>0.57361111111111107</v>
      </c>
      <c r="O997" t="s">
        <v>23</v>
      </c>
      <c r="P997" s="2">
        <v>40.35</v>
      </c>
      <c r="Q997" s="3">
        <v>4.7600000000000003E-2</v>
      </c>
      <c r="R997" s="2">
        <v>2.0175000000000001</v>
      </c>
      <c r="S997" s="4">
        <v>6.2</v>
      </c>
    </row>
    <row r="998" spans="1:19" x14ac:dyDescent="0.25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 s="2">
        <v>97.38</v>
      </c>
      <c r="H998">
        <v>10</v>
      </c>
      <c r="I998" s="2">
        <v>48.69</v>
      </c>
      <c r="J998" s="2">
        <v>1022.49</v>
      </c>
      <c r="K998" s="1">
        <v>43526</v>
      </c>
      <c r="L998">
        <f t="shared" si="30"/>
        <v>2</v>
      </c>
      <c r="M998" t="str">
        <f t="shared" si="31"/>
        <v>Saturday</v>
      </c>
      <c r="N998" s="13">
        <v>0.71944444444444444</v>
      </c>
      <c r="O998" t="s">
        <v>23</v>
      </c>
      <c r="P998" s="2">
        <v>973.8</v>
      </c>
      <c r="Q998" s="3">
        <v>4.7600000000000003E-2</v>
      </c>
      <c r="R998" s="2">
        <v>48.69</v>
      </c>
      <c r="S998" s="4">
        <v>4.4000000000000004</v>
      </c>
    </row>
    <row r="999" spans="1:19" x14ac:dyDescent="0.25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 s="2">
        <v>31.84</v>
      </c>
      <c r="H999">
        <v>1</v>
      </c>
      <c r="I999" s="2">
        <v>1.5920000000000001</v>
      </c>
      <c r="J999" s="2">
        <v>33.432000000000002</v>
      </c>
      <c r="K999" s="1">
        <v>43505</v>
      </c>
      <c r="L999">
        <f t="shared" si="30"/>
        <v>9</v>
      </c>
      <c r="M999" t="str">
        <f t="shared" si="31"/>
        <v>Saturday</v>
      </c>
      <c r="N999" s="13">
        <v>0.55694444444444446</v>
      </c>
      <c r="O999" t="s">
        <v>29</v>
      </c>
      <c r="P999" s="2">
        <v>31.84</v>
      </c>
      <c r="Q999" s="3">
        <v>4.7600000000000003E-2</v>
      </c>
      <c r="R999" s="2">
        <v>1.5920000000000001</v>
      </c>
      <c r="S999" s="4">
        <v>7.7</v>
      </c>
    </row>
    <row r="1000" spans="1:19" x14ac:dyDescent="0.25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 s="2">
        <v>65.819999999999993</v>
      </c>
      <c r="H1000">
        <v>1</v>
      </c>
      <c r="I1000" s="2">
        <v>3.2909999999999999</v>
      </c>
      <c r="J1000" s="2">
        <v>69.111000000000004</v>
      </c>
      <c r="K1000" s="1">
        <v>43518</v>
      </c>
      <c r="L1000">
        <f t="shared" si="30"/>
        <v>22</v>
      </c>
      <c r="M1000" t="str">
        <f t="shared" si="31"/>
        <v>Friday</v>
      </c>
      <c r="N1000" s="13">
        <v>0.6479166666666667</v>
      </c>
      <c r="O1000" t="s">
        <v>29</v>
      </c>
      <c r="P1000" s="2">
        <v>65.819999999999993</v>
      </c>
      <c r="Q1000" s="3">
        <v>4.7600000000000003E-2</v>
      </c>
      <c r="R1000" s="2">
        <v>3.2909999999999999</v>
      </c>
      <c r="S1000" s="4">
        <v>4.0999999999999996</v>
      </c>
    </row>
    <row r="1001" spans="1:19" x14ac:dyDescent="0.25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 s="2">
        <v>88.34</v>
      </c>
      <c r="H1001">
        <v>7</v>
      </c>
      <c r="I1001" s="2">
        <v>30.919</v>
      </c>
      <c r="J1001" s="2">
        <v>649.29899999999998</v>
      </c>
      <c r="K1001" s="1">
        <v>43514</v>
      </c>
      <c r="L1001">
        <f t="shared" si="30"/>
        <v>18</v>
      </c>
      <c r="M1001" t="str">
        <f t="shared" si="31"/>
        <v>Monday</v>
      </c>
      <c r="N1001" s="13">
        <v>0.56111111111111112</v>
      </c>
      <c r="O1001" t="s">
        <v>29</v>
      </c>
      <c r="P1001" s="2">
        <v>618.38</v>
      </c>
      <c r="Q1001" s="3">
        <v>4.7600000000000003E-2</v>
      </c>
      <c r="R1001" s="2">
        <v>30.919</v>
      </c>
      <c r="S1001" s="4">
        <v>6.6</v>
      </c>
    </row>
  </sheetData>
  <autoFilter ref="A1:S1" xr:uid="{FA58F152-5232-4FB4-AFD8-223B3ED6201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1D4BB-FF10-4EC4-878A-43E20E630E01}">
  <dimension ref="A1:S1001"/>
  <sheetViews>
    <sheetView workbookViewId="0">
      <selection activeCell="D40" sqref="D40"/>
    </sheetView>
  </sheetViews>
  <sheetFormatPr defaultRowHeight="15" x14ac:dyDescent="0.25"/>
  <cols>
    <col min="1" max="1" width="12.140625" customWidth="1"/>
    <col min="2" max="2" width="9.28515625" customWidth="1"/>
    <col min="4" max="4" width="16.5703125" customWidth="1"/>
    <col min="5" max="5" width="9.85546875" customWidth="1"/>
    <col min="6" max="6" width="14" customWidth="1"/>
    <col min="7" max="7" width="11.85546875" customWidth="1"/>
    <col min="8" max="8" width="10.85546875" customWidth="1"/>
    <col min="11" max="11" width="10.42578125" bestFit="1" customWidth="1"/>
    <col min="13" max="13" width="11.7109375" customWidth="1"/>
    <col min="15" max="15" width="11" customWidth="1"/>
    <col min="17" max="17" width="25.140625" customWidth="1"/>
    <col min="18" max="18" width="15.140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1039</v>
      </c>
      <c r="M1" t="s">
        <v>1040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>
        <v>5</v>
      </c>
      <c r="M2" t="s">
        <v>1058</v>
      </c>
      <c r="N2" s="16">
        <v>0.54722222222222228</v>
      </c>
      <c r="O2" t="s">
        <v>23</v>
      </c>
      <c r="P2">
        <v>522.83000000000004</v>
      </c>
      <c r="Q2">
        <v>4.7600000000000003E-2</v>
      </c>
      <c r="R2">
        <v>26.141500000000001</v>
      </c>
      <c r="S2">
        <v>9.1</v>
      </c>
    </row>
    <row r="3" spans="1:19" x14ac:dyDescent="0.2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43532</v>
      </c>
      <c r="L3">
        <v>8</v>
      </c>
      <c r="M3" t="s">
        <v>1059</v>
      </c>
      <c r="N3" s="16">
        <v>0.43680555555555556</v>
      </c>
      <c r="O3" t="s">
        <v>29</v>
      </c>
      <c r="P3">
        <v>76.400000000000006</v>
      </c>
      <c r="Q3">
        <v>4.7600000000000003E-2</v>
      </c>
      <c r="R3">
        <v>3.82</v>
      </c>
      <c r="S3">
        <v>9.6</v>
      </c>
    </row>
    <row r="4" spans="1:19" x14ac:dyDescent="0.2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>
        <v>3</v>
      </c>
      <c r="M4" t="s">
        <v>1060</v>
      </c>
      <c r="N4" s="16">
        <v>0.55763888888888891</v>
      </c>
      <c r="O4" t="s">
        <v>33</v>
      </c>
      <c r="P4">
        <v>324.31</v>
      </c>
      <c r="Q4">
        <v>4.7600000000000003E-2</v>
      </c>
      <c r="R4">
        <v>16.215499999999999</v>
      </c>
      <c r="S4">
        <v>7.4</v>
      </c>
    </row>
    <row r="5" spans="1:19" x14ac:dyDescent="0.2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>
        <v>27</v>
      </c>
      <c r="M5" t="s">
        <v>1060</v>
      </c>
      <c r="N5" s="16">
        <v>0.85624999999999996</v>
      </c>
      <c r="O5" t="s">
        <v>23</v>
      </c>
      <c r="P5">
        <v>465.76</v>
      </c>
      <c r="Q5">
        <v>4.7600000000000003E-2</v>
      </c>
      <c r="R5">
        <v>23.288</v>
      </c>
      <c r="S5">
        <v>8.4</v>
      </c>
    </row>
    <row r="6" spans="1:19" x14ac:dyDescent="0.25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>
        <v>8</v>
      </c>
      <c r="M6" t="s">
        <v>1059</v>
      </c>
      <c r="N6" s="16">
        <v>0.44236111111111109</v>
      </c>
      <c r="O6" t="s">
        <v>23</v>
      </c>
      <c r="P6">
        <v>604.16999999999996</v>
      </c>
      <c r="Q6">
        <v>4.7600000000000003E-2</v>
      </c>
      <c r="R6">
        <v>30.208500000000001</v>
      </c>
      <c r="S6">
        <v>5.3</v>
      </c>
    </row>
    <row r="7" spans="1:19" x14ac:dyDescent="0.25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>
        <v>25</v>
      </c>
      <c r="M7" t="s">
        <v>1061</v>
      </c>
      <c r="N7" s="16">
        <v>0.77083333333333337</v>
      </c>
      <c r="O7" t="s">
        <v>23</v>
      </c>
      <c r="P7">
        <v>597.73</v>
      </c>
      <c r="Q7">
        <v>4.7600000000000003E-2</v>
      </c>
      <c r="R7">
        <v>29.886500000000002</v>
      </c>
      <c r="S7">
        <v>4.0999999999999996</v>
      </c>
    </row>
    <row r="8" spans="1:19" x14ac:dyDescent="0.2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>
        <v>25</v>
      </c>
      <c r="M8" t="s">
        <v>1061</v>
      </c>
      <c r="N8" s="16">
        <v>0.60833333333333328</v>
      </c>
      <c r="O8" t="s">
        <v>23</v>
      </c>
      <c r="P8">
        <v>413.04</v>
      </c>
      <c r="Q8">
        <v>4.7600000000000003E-2</v>
      </c>
      <c r="R8">
        <v>20.652000000000001</v>
      </c>
      <c r="S8">
        <v>5.8</v>
      </c>
    </row>
    <row r="9" spans="1:19" x14ac:dyDescent="0.25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>
        <v>24</v>
      </c>
      <c r="M9" t="s">
        <v>1060</v>
      </c>
      <c r="N9" s="16">
        <v>0.48472222222222222</v>
      </c>
      <c r="O9" t="s">
        <v>23</v>
      </c>
      <c r="P9">
        <v>735.6</v>
      </c>
      <c r="Q9">
        <v>4.7600000000000003E-2</v>
      </c>
      <c r="R9">
        <v>36.78</v>
      </c>
      <c r="S9">
        <v>8</v>
      </c>
    </row>
    <row r="10" spans="1:19" x14ac:dyDescent="0.2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>
        <v>10</v>
      </c>
      <c r="M10" t="s">
        <v>1062</v>
      </c>
      <c r="N10" s="16">
        <v>0.71875</v>
      </c>
      <c r="O10" t="s">
        <v>33</v>
      </c>
      <c r="P10">
        <v>72.52</v>
      </c>
      <c r="Q10">
        <v>4.7600000000000003E-2</v>
      </c>
      <c r="R10">
        <v>3.6259999999999999</v>
      </c>
      <c r="S10">
        <v>7.2</v>
      </c>
    </row>
    <row r="11" spans="1:19" x14ac:dyDescent="0.2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>
        <v>20</v>
      </c>
      <c r="M11" t="s">
        <v>1063</v>
      </c>
      <c r="N11" s="16">
        <v>0.56041666666666667</v>
      </c>
      <c r="O11" t="s">
        <v>33</v>
      </c>
      <c r="P11">
        <v>164.52</v>
      </c>
      <c r="Q11">
        <v>4.7600000000000003E-2</v>
      </c>
      <c r="R11">
        <v>8.2260000000000009</v>
      </c>
      <c r="S11">
        <v>5.9</v>
      </c>
    </row>
    <row r="12" spans="1:19" x14ac:dyDescent="0.2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>
        <v>6</v>
      </c>
      <c r="M12" t="s">
        <v>1063</v>
      </c>
      <c r="N12" s="16">
        <v>0.75486111111111109</v>
      </c>
      <c r="O12" t="s">
        <v>23</v>
      </c>
      <c r="P12">
        <v>57.92</v>
      </c>
      <c r="Q12">
        <v>4.7600000000000003E-2</v>
      </c>
      <c r="R12">
        <v>2.8959999999999999</v>
      </c>
      <c r="S12">
        <v>4.5</v>
      </c>
    </row>
    <row r="13" spans="1:19" x14ac:dyDescent="0.2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>
        <v>9</v>
      </c>
      <c r="M13" t="s">
        <v>1058</v>
      </c>
      <c r="N13" s="16">
        <v>0.7104166666666667</v>
      </c>
      <c r="O13" t="s">
        <v>29</v>
      </c>
      <c r="P13">
        <v>102.04</v>
      </c>
      <c r="Q13">
        <v>4.7600000000000003E-2</v>
      </c>
      <c r="R13">
        <v>5.1020000000000003</v>
      </c>
      <c r="S13">
        <v>6.8</v>
      </c>
    </row>
    <row r="14" spans="1:19" x14ac:dyDescent="0.2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>
        <v>12</v>
      </c>
      <c r="M14" t="s">
        <v>1064</v>
      </c>
      <c r="N14" s="16">
        <v>0.43402777777777779</v>
      </c>
      <c r="O14" t="s">
        <v>23</v>
      </c>
      <c r="P14">
        <v>234.75</v>
      </c>
      <c r="Q14">
        <v>4.7600000000000003E-2</v>
      </c>
      <c r="R14">
        <v>11.737500000000001</v>
      </c>
      <c r="S14">
        <v>7.1</v>
      </c>
    </row>
    <row r="15" spans="1:19" x14ac:dyDescent="0.2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>
        <v>7</v>
      </c>
      <c r="M15" t="s">
        <v>1062</v>
      </c>
      <c r="N15" s="16">
        <v>0.7</v>
      </c>
      <c r="O15" t="s">
        <v>23</v>
      </c>
      <c r="P15">
        <v>431.9</v>
      </c>
      <c r="Q15">
        <v>4.7600000000000003E-2</v>
      </c>
      <c r="R15">
        <v>21.594999999999999</v>
      </c>
      <c r="S15">
        <v>8.1999999999999993</v>
      </c>
    </row>
    <row r="16" spans="1:19" x14ac:dyDescent="0.2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>
        <v>29</v>
      </c>
      <c r="M16" t="s">
        <v>1059</v>
      </c>
      <c r="N16" s="16">
        <v>0.80625000000000002</v>
      </c>
      <c r="O16" t="s">
        <v>29</v>
      </c>
      <c r="P16">
        <v>713.8</v>
      </c>
      <c r="Q16">
        <v>4.7600000000000003E-2</v>
      </c>
      <c r="R16">
        <v>35.69</v>
      </c>
      <c r="S16">
        <v>5.7</v>
      </c>
    </row>
    <row r="17" spans="1:19" x14ac:dyDescent="0.2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>
        <v>15</v>
      </c>
      <c r="M17" t="s">
        <v>1064</v>
      </c>
      <c r="N17" s="16">
        <v>0.67986111111111114</v>
      </c>
      <c r="O17" t="s">
        <v>29</v>
      </c>
      <c r="P17">
        <v>562.32000000000005</v>
      </c>
      <c r="Q17">
        <v>4.7600000000000003E-2</v>
      </c>
      <c r="R17">
        <v>28.116</v>
      </c>
      <c r="S17">
        <v>4.5</v>
      </c>
    </row>
    <row r="18" spans="1:19" x14ac:dyDescent="0.2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>
        <v>11</v>
      </c>
      <c r="M18" t="s">
        <v>1061</v>
      </c>
      <c r="N18" s="16">
        <v>0.46041666666666664</v>
      </c>
      <c r="O18" t="s">
        <v>33</v>
      </c>
      <c r="P18">
        <v>482.51</v>
      </c>
      <c r="Q18">
        <v>4.7600000000000003E-2</v>
      </c>
      <c r="R18">
        <v>24.125499999999999</v>
      </c>
      <c r="S18">
        <v>4.5999999999999996</v>
      </c>
    </row>
    <row r="19" spans="1:19" x14ac:dyDescent="0.25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>
        <v>1</v>
      </c>
      <c r="M19" t="s">
        <v>1064</v>
      </c>
      <c r="N19" s="16">
        <v>0.44374999999999998</v>
      </c>
      <c r="O19" t="s">
        <v>33</v>
      </c>
      <c r="P19">
        <v>435.66</v>
      </c>
      <c r="Q19">
        <v>4.7600000000000003E-2</v>
      </c>
      <c r="R19">
        <v>21.783000000000001</v>
      </c>
      <c r="S19">
        <v>6.9</v>
      </c>
    </row>
    <row r="20" spans="1:19" x14ac:dyDescent="0.2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>
        <v>21</v>
      </c>
      <c r="M20" t="s">
        <v>1061</v>
      </c>
      <c r="N20" s="16">
        <v>0.75</v>
      </c>
      <c r="O20" t="s">
        <v>33</v>
      </c>
      <c r="P20">
        <v>164.01</v>
      </c>
      <c r="Q20">
        <v>4.7600000000000003E-2</v>
      </c>
      <c r="R20">
        <v>8.2004999999999999</v>
      </c>
      <c r="S20">
        <v>8.6</v>
      </c>
    </row>
    <row r="21" spans="1:19" x14ac:dyDescent="0.2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>
        <v>11</v>
      </c>
      <c r="M21" t="s">
        <v>1061</v>
      </c>
      <c r="N21" s="16">
        <v>0.64583333333333337</v>
      </c>
      <c r="O21" t="s">
        <v>23</v>
      </c>
      <c r="P21">
        <v>80.599999999999994</v>
      </c>
      <c r="Q21">
        <v>4.7600000000000003E-2</v>
      </c>
      <c r="R21">
        <v>4.03</v>
      </c>
      <c r="S21">
        <v>4.4000000000000004</v>
      </c>
    </row>
    <row r="22" spans="1:19" x14ac:dyDescent="0.25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>
        <v>25</v>
      </c>
      <c r="M22" t="s">
        <v>1061</v>
      </c>
      <c r="N22" s="16">
        <v>0.47499999999999998</v>
      </c>
      <c r="O22" t="s">
        <v>23</v>
      </c>
      <c r="P22">
        <v>430.2</v>
      </c>
      <c r="Q22">
        <v>4.7600000000000003E-2</v>
      </c>
      <c r="R22">
        <v>21.51</v>
      </c>
      <c r="S22">
        <v>4.8</v>
      </c>
    </row>
    <row r="23" spans="1:19" x14ac:dyDescent="0.2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>
        <v>5</v>
      </c>
      <c r="M23" t="s">
        <v>1064</v>
      </c>
      <c r="N23" s="16">
        <v>0.44444444444444442</v>
      </c>
      <c r="O23" t="s">
        <v>23</v>
      </c>
      <c r="P23">
        <v>263.94</v>
      </c>
      <c r="Q23">
        <v>4.7600000000000003E-2</v>
      </c>
      <c r="R23">
        <v>13.196999999999999</v>
      </c>
      <c r="S23">
        <v>5.0999999999999996</v>
      </c>
    </row>
    <row r="24" spans="1:19" x14ac:dyDescent="0.25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>
        <v>15</v>
      </c>
      <c r="M24" t="s">
        <v>1059</v>
      </c>
      <c r="N24" s="16">
        <v>0.51388888888888884</v>
      </c>
      <c r="O24" t="s">
        <v>33</v>
      </c>
      <c r="P24">
        <v>66.400000000000006</v>
      </c>
      <c r="Q24">
        <v>4.7600000000000003E-2</v>
      </c>
      <c r="R24">
        <v>3.32</v>
      </c>
      <c r="S24">
        <v>4.4000000000000004</v>
      </c>
    </row>
    <row r="25" spans="1:19" x14ac:dyDescent="0.2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>
        <v>17</v>
      </c>
      <c r="M25" t="s">
        <v>1060</v>
      </c>
      <c r="N25" s="16">
        <v>0.46875</v>
      </c>
      <c r="O25" t="s">
        <v>23</v>
      </c>
      <c r="P25">
        <v>172.8</v>
      </c>
      <c r="Q25">
        <v>4.7600000000000003E-2</v>
      </c>
      <c r="R25">
        <v>8.64</v>
      </c>
      <c r="S25">
        <v>9.9</v>
      </c>
    </row>
    <row r="26" spans="1:19" x14ac:dyDescent="0.25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>
        <v>2</v>
      </c>
      <c r="M26" t="s">
        <v>1058</v>
      </c>
      <c r="N26" s="16">
        <v>0.73333333333333328</v>
      </c>
      <c r="O26" t="s">
        <v>23</v>
      </c>
      <c r="P26">
        <v>265.89</v>
      </c>
      <c r="Q26">
        <v>4.7600000000000003E-2</v>
      </c>
      <c r="R26">
        <v>13.294499999999999</v>
      </c>
      <c r="S26">
        <v>6</v>
      </c>
    </row>
    <row r="27" spans="1:19" x14ac:dyDescent="0.25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>
        <v>22</v>
      </c>
      <c r="M27" t="s">
        <v>1059</v>
      </c>
      <c r="N27" s="16">
        <v>0.80555555555555558</v>
      </c>
      <c r="O27" t="s">
        <v>33</v>
      </c>
      <c r="P27">
        <v>420.72</v>
      </c>
      <c r="Q27">
        <v>4.7600000000000003E-2</v>
      </c>
      <c r="R27">
        <v>21.036000000000001</v>
      </c>
      <c r="S27">
        <v>8.5</v>
      </c>
    </row>
    <row r="28" spans="1:19" x14ac:dyDescent="0.25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>
        <v>8</v>
      </c>
      <c r="M28" t="s">
        <v>1059</v>
      </c>
      <c r="N28" s="16">
        <v>0.64652777777777781</v>
      </c>
      <c r="O28" t="s">
        <v>29</v>
      </c>
      <c r="P28">
        <v>33.520000000000003</v>
      </c>
      <c r="Q28">
        <v>4.7600000000000003E-2</v>
      </c>
      <c r="R28">
        <v>1.6759999999999999</v>
      </c>
      <c r="S28">
        <v>6.7</v>
      </c>
    </row>
    <row r="29" spans="1:19" x14ac:dyDescent="0.25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>
        <v>10</v>
      </c>
      <c r="M29" t="s">
        <v>1060</v>
      </c>
      <c r="N29" s="16">
        <v>0.51180555555555551</v>
      </c>
      <c r="O29" t="s">
        <v>33</v>
      </c>
      <c r="P29">
        <v>175.34</v>
      </c>
      <c r="Q29">
        <v>4.7600000000000003E-2</v>
      </c>
      <c r="R29">
        <v>8.7669999999999995</v>
      </c>
      <c r="S29">
        <v>7.7</v>
      </c>
    </row>
    <row r="30" spans="1:19" x14ac:dyDescent="0.2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>
        <v>25</v>
      </c>
      <c r="M30" t="s">
        <v>1059</v>
      </c>
      <c r="N30" s="16">
        <v>0.82499999999999996</v>
      </c>
      <c r="O30" t="s">
        <v>29</v>
      </c>
      <c r="P30">
        <v>441.8</v>
      </c>
      <c r="Q30">
        <v>4.7600000000000003E-2</v>
      </c>
      <c r="R30">
        <v>22.09</v>
      </c>
      <c r="S30">
        <v>9.6</v>
      </c>
    </row>
    <row r="31" spans="1:19" x14ac:dyDescent="0.25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>
        <v>15</v>
      </c>
      <c r="M31" t="s">
        <v>1059</v>
      </c>
      <c r="N31" s="16">
        <v>0.65</v>
      </c>
      <c r="O31" t="s">
        <v>29</v>
      </c>
      <c r="P31">
        <v>224.01</v>
      </c>
      <c r="Q31">
        <v>4.7600000000000003E-2</v>
      </c>
      <c r="R31">
        <v>11.2005</v>
      </c>
      <c r="S31">
        <v>7.4</v>
      </c>
    </row>
    <row r="32" spans="1:19" x14ac:dyDescent="0.25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>
        <v>25</v>
      </c>
      <c r="M32" t="s">
        <v>1061</v>
      </c>
      <c r="N32" s="16">
        <v>0.81874999999999998</v>
      </c>
      <c r="O32" t="s">
        <v>33</v>
      </c>
      <c r="P32">
        <v>470.65</v>
      </c>
      <c r="Q32">
        <v>4.7600000000000003E-2</v>
      </c>
      <c r="R32">
        <v>23.532499999999999</v>
      </c>
      <c r="S32">
        <v>4.8</v>
      </c>
    </row>
    <row r="33" spans="1:19" x14ac:dyDescent="0.25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>
        <v>28</v>
      </c>
      <c r="M33" t="s">
        <v>1061</v>
      </c>
      <c r="N33" s="16">
        <v>0.52986111111111112</v>
      </c>
      <c r="O33" t="s">
        <v>29</v>
      </c>
      <c r="P33">
        <v>702.63</v>
      </c>
      <c r="Q33">
        <v>4.7600000000000003E-2</v>
      </c>
      <c r="R33">
        <v>35.131500000000003</v>
      </c>
      <c r="S33">
        <v>4.5</v>
      </c>
    </row>
    <row r="34" spans="1:19" x14ac:dyDescent="0.25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>
        <v>10</v>
      </c>
      <c r="M34" t="s">
        <v>1062</v>
      </c>
      <c r="N34" s="16">
        <v>0.61736111111111114</v>
      </c>
      <c r="O34" t="s">
        <v>29</v>
      </c>
      <c r="P34">
        <v>670.24</v>
      </c>
      <c r="Q34">
        <v>4.7600000000000003E-2</v>
      </c>
      <c r="R34">
        <v>33.512</v>
      </c>
      <c r="S34">
        <v>5.0999999999999996</v>
      </c>
    </row>
    <row r="35" spans="1:19" x14ac:dyDescent="0.2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>
        <v>15</v>
      </c>
      <c r="M35" t="s">
        <v>1059</v>
      </c>
      <c r="N35" s="16">
        <v>0.42499999999999999</v>
      </c>
      <c r="O35" t="s">
        <v>33</v>
      </c>
      <c r="P35">
        <v>193.16</v>
      </c>
      <c r="Q35">
        <v>4.7600000000000003E-2</v>
      </c>
      <c r="R35">
        <v>9.6579999999999995</v>
      </c>
      <c r="S35">
        <v>5.0999999999999996</v>
      </c>
    </row>
    <row r="36" spans="1:19" x14ac:dyDescent="0.2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>
        <v>6</v>
      </c>
      <c r="M36" t="s">
        <v>1063</v>
      </c>
      <c r="N36" s="16">
        <v>0.44583333333333336</v>
      </c>
      <c r="O36" t="s">
        <v>23</v>
      </c>
      <c r="P36">
        <v>397.68</v>
      </c>
      <c r="Q36">
        <v>4.7600000000000003E-2</v>
      </c>
      <c r="R36">
        <v>19.884</v>
      </c>
      <c r="S36">
        <v>7.5</v>
      </c>
    </row>
    <row r="37" spans="1:19" x14ac:dyDescent="0.25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>
        <v>7</v>
      </c>
      <c r="M37" t="s">
        <v>1061</v>
      </c>
      <c r="N37" s="16">
        <v>0.51944444444444449</v>
      </c>
      <c r="O37" t="s">
        <v>23</v>
      </c>
      <c r="P37">
        <v>68.12</v>
      </c>
      <c r="Q37">
        <v>4.7600000000000003E-2</v>
      </c>
      <c r="R37">
        <v>3.4060000000000001</v>
      </c>
      <c r="S37">
        <v>6.8</v>
      </c>
    </row>
    <row r="38" spans="1:19" x14ac:dyDescent="0.25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>
        <v>10</v>
      </c>
      <c r="M38" t="s">
        <v>1060</v>
      </c>
      <c r="N38" s="16">
        <v>0.80208333333333337</v>
      </c>
      <c r="O38" t="s">
        <v>23</v>
      </c>
      <c r="P38">
        <v>313.10000000000002</v>
      </c>
      <c r="Q38">
        <v>4.7600000000000003E-2</v>
      </c>
      <c r="R38">
        <v>15.654999999999999</v>
      </c>
      <c r="S38">
        <v>7</v>
      </c>
    </row>
    <row r="39" spans="1:19" x14ac:dyDescent="0.2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>
        <v>15</v>
      </c>
      <c r="M39" t="s">
        <v>1064</v>
      </c>
      <c r="N39" s="16">
        <v>0.72013888888888888</v>
      </c>
      <c r="O39" t="s">
        <v>23</v>
      </c>
      <c r="P39">
        <v>547.91999999999996</v>
      </c>
      <c r="Q39">
        <v>4.7600000000000003E-2</v>
      </c>
      <c r="R39">
        <v>27.396000000000001</v>
      </c>
      <c r="S39">
        <v>4.7</v>
      </c>
    </row>
    <row r="40" spans="1:19" x14ac:dyDescent="0.2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>
        <v>23</v>
      </c>
      <c r="M40" t="s">
        <v>1058</v>
      </c>
      <c r="N40" s="16">
        <v>0.55833333333333335</v>
      </c>
      <c r="O40" t="s">
        <v>23</v>
      </c>
      <c r="P40">
        <v>439.36</v>
      </c>
      <c r="Q40">
        <v>4.7600000000000003E-2</v>
      </c>
      <c r="R40">
        <v>21.968</v>
      </c>
      <c r="S40">
        <v>7.6</v>
      </c>
    </row>
    <row r="41" spans="1:19" x14ac:dyDescent="0.25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>
        <v>3</v>
      </c>
      <c r="M41" t="s">
        <v>1060</v>
      </c>
      <c r="N41" s="16">
        <v>0.54236111111111107</v>
      </c>
      <c r="O41" t="s">
        <v>29</v>
      </c>
      <c r="P41">
        <v>240.96</v>
      </c>
      <c r="Q41">
        <v>4.7600000000000003E-2</v>
      </c>
      <c r="R41">
        <v>12.048</v>
      </c>
      <c r="S41">
        <v>7.7</v>
      </c>
    </row>
    <row r="42" spans="1:19" x14ac:dyDescent="0.2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>
        <v>17</v>
      </c>
      <c r="M42" t="s">
        <v>1062</v>
      </c>
      <c r="N42" s="16">
        <v>0.78125</v>
      </c>
      <c r="O42" t="s">
        <v>23</v>
      </c>
      <c r="P42">
        <v>86.72</v>
      </c>
      <c r="Q42">
        <v>4.7600000000000003E-2</v>
      </c>
      <c r="R42">
        <v>4.3360000000000003</v>
      </c>
      <c r="S42">
        <v>7.9</v>
      </c>
    </row>
    <row r="43" spans="1:19" x14ac:dyDescent="0.25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>
        <v>2</v>
      </c>
      <c r="M43" t="s">
        <v>1058</v>
      </c>
      <c r="N43" s="16">
        <v>0.42430555555555555</v>
      </c>
      <c r="O43" t="s">
        <v>29</v>
      </c>
      <c r="P43">
        <v>112.22</v>
      </c>
      <c r="Q43">
        <v>4.7600000000000003E-2</v>
      </c>
      <c r="R43">
        <v>5.6109999999999998</v>
      </c>
      <c r="S43">
        <v>6.3</v>
      </c>
    </row>
    <row r="44" spans="1:19" x14ac:dyDescent="0.2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>
        <v>8</v>
      </c>
      <c r="M44" t="s">
        <v>1059</v>
      </c>
      <c r="N44" s="16">
        <v>0.54374999999999996</v>
      </c>
      <c r="O44" t="s">
        <v>29</v>
      </c>
      <c r="P44">
        <v>414.72</v>
      </c>
      <c r="Q44">
        <v>4.7600000000000003E-2</v>
      </c>
      <c r="R44">
        <v>20.736000000000001</v>
      </c>
      <c r="S44">
        <v>5.6</v>
      </c>
    </row>
    <row r="45" spans="1:19" x14ac:dyDescent="0.2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>
        <v>4</v>
      </c>
      <c r="M45" t="s">
        <v>1061</v>
      </c>
      <c r="N45" s="16">
        <v>0.86041666666666672</v>
      </c>
      <c r="O45" t="s">
        <v>29</v>
      </c>
      <c r="P45">
        <v>789.6</v>
      </c>
      <c r="Q45">
        <v>4.7600000000000003E-2</v>
      </c>
      <c r="R45">
        <v>39.479999999999997</v>
      </c>
      <c r="S45">
        <v>7.6</v>
      </c>
    </row>
    <row r="46" spans="1:19" x14ac:dyDescent="0.25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>
        <v>16</v>
      </c>
      <c r="M46" t="s">
        <v>1058</v>
      </c>
      <c r="N46" s="16">
        <v>0.82430555555555551</v>
      </c>
      <c r="O46" t="s">
        <v>29</v>
      </c>
      <c r="P46">
        <v>30.74</v>
      </c>
      <c r="Q46">
        <v>4.7600000000000003E-2</v>
      </c>
      <c r="R46">
        <v>1.5369999999999999</v>
      </c>
      <c r="S46">
        <v>7.2</v>
      </c>
    </row>
    <row r="47" spans="1:19" x14ac:dyDescent="0.2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>
        <v>9</v>
      </c>
      <c r="M47" t="s">
        <v>1058</v>
      </c>
      <c r="N47" s="16">
        <v>0.75</v>
      </c>
      <c r="O47" t="s">
        <v>29</v>
      </c>
      <c r="P47">
        <v>375.84</v>
      </c>
      <c r="Q47">
        <v>4.7600000000000003E-2</v>
      </c>
      <c r="R47">
        <v>18.792000000000002</v>
      </c>
      <c r="S47">
        <v>9.5</v>
      </c>
    </row>
    <row r="48" spans="1:19" x14ac:dyDescent="0.2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>
        <v>27</v>
      </c>
      <c r="M48" t="s">
        <v>1063</v>
      </c>
      <c r="N48" s="16">
        <v>0.72499999999999998</v>
      </c>
      <c r="O48" t="s">
        <v>33</v>
      </c>
      <c r="P48">
        <v>510.21</v>
      </c>
      <c r="Q48">
        <v>4.7600000000000003E-2</v>
      </c>
      <c r="R48">
        <v>25.5105</v>
      </c>
      <c r="S48">
        <v>8.4</v>
      </c>
    </row>
    <row r="49" spans="1:19" x14ac:dyDescent="0.2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>
        <v>6</v>
      </c>
      <c r="M49" t="s">
        <v>1063</v>
      </c>
      <c r="N49" s="16">
        <v>0.65763888888888888</v>
      </c>
      <c r="O49" t="s">
        <v>23</v>
      </c>
      <c r="P49">
        <v>180.09</v>
      </c>
      <c r="Q49">
        <v>4.7600000000000003E-2</v>
      </c>
      <c r="R49">
        <v>9.0045000000000002</v>
      </c>
      <c r="S49">
        <v>4.0999999999999996</v>
      </c>
    </row>
    <row r="50" spans="1:19" x14ac:dyDescent="0.2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>
        <v>10</v>
      </c>
      <c r="M50" t="s">
        <v>1060</v>
      </c>
      <c r="N50" s="16">
        <v>0.53125</v>
      </c>
      <c r="O50" t="s">
        <v>33</v>
      </c>
      <c r="P50">
        <v>113.58</v>
      </c>
      <c r="Q50">
        <v>4.7600000000000003E-2</v>
      </c>
      <c r="R50">
        <v>5.6790000000000003</v>
      </c>
      <c r="S50">
        <v>8.1</v>
      </c>
    </row>
    <row r="51" spans="1:19" x14ac:dyDescent="0.25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>
        <v>19</v>
      </c>
      <c r="M51" t="s">
        <v>1064</v>
      </c>
      <c r="N51" s="16">
        <v>0.71388888888888891</v>
      </c>
      <c r="O51" t="s">
        <v>23</v>
      </c>
      <c r="P51">
        <v>826.3</v>
      </c>
      <c r="Q51">
        <v>4.7600000000000003E-2</v>
      </c>
      <c r="R51">
        <v>41.314999999999998</v>
      </c>
      <c r="S51">
        <v>7.9</v>
      </c>
    </row>
    <row r="52" spans="1:19" x14ac:dyDescent="0.2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>
        <v>3</v>
      </c>
      <c r="M52" t="s">
        <v>1060</v>
      </c>
      <c r="N52" s="16">
        <v>0.42986111111111114</v>
      </c>
      <c r="O52" t="s">
        <v>29</v>
      </c>
      <c r="P52">
        <v>639.79999999999995</v>
      </c>
      <c r="Q52">
        <v>4.7600000000000003E-2</v>
      </c>
      <c r="R52">
        <v>31.99</v>
      </c>
      <c r="S52">
        <v>9.5</v>
      </c>
    </row>
    <row r="53" spans="1:19" x14ac:dyDescent="0.2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>
        <v>10</v>
      </c>
      <c r="M53" t="s">
        <v>1060</v>
      </c>
      <c r="N53" s="16">
        <v>0.63194444444444442</v>
      </c>
      <c r="O53" t="s">
        <v>29</v>
      </c>
      <c r="P53">
        <v>222.95</v>
      </c>
      <c r="Q53">
        <v>4.7600000000000003E-2</v>
      </c>
      <c r="R53">
        <v>11.147500000000001</v>
      </c>
      <c r="S53">
        <v>8.5</v>
      </c>
    </row>
    <row r="54" spans="1:19" x14ac:dyDescent="0.2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>
        <v>22</v>
      </c>
      <c r="M54" t="s">
        <v>1059</v>
      </c>
      <c r="N54" s="16">
        <v>0.61250000000000004</v>
      </c>
      <c r="O54" t="s">
        <v>23</v>
      </c>
      <c r="P54">
        <v>71.48</v>
      </c>
      <c r="Q54">
        <v>4.7600000000000003E-2</v>
      </c>
      <c r="R54">
        <v>3.5739999999999998</v>
      </c>
      <c r="S54">
        <v>6.5</v>
      </c>
    </row>
    <row r="55" spans="1:19" x14ac:dyDescent="0.25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>
        <v>25</v>
      </c>
      <c r="M55" t="s">
        <v>1059</v>
      </c>
      <c r="N55" s="16">
        <v>0.65694444444444444</v>
      </c>
      <c r="O55" t="s">
        <v>33</v>
      </c>
      <c r="P55">
        <v>15.43</v>
      </c>
      <c r="Q55">
        <v>4.7600000000000003E-2</v>
      </c>
      <c r="R55">
        <v>0.77149999999999996</v>
      </c>
      <c r="S55">
        <v>6.1</v>
      </c>
    </row>
    <row r="56" spans="1:19" x14ac:dyDescent="0.25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>
        <v>7</v>
      </c>
      <c r="M56" t="s">
        <v>1062</v>
      </c>
      <c r="N56" s="16">
        <v>0.49236111111111114</v>
      </c>
      <c r="O56" t="s">
        <v>23</v>
      </c>
      <c r="P56">
        <v>32.32</v>
      </c>
      <c r="Q56">
        <v>4.7600000000000003E-2</v>
      </c>
      <c r="R56">
        <v>1.6160000000000001</v>
      </c>
      <c r="S56">
        <v>6.5</v>
      </c>
    </row>
    <row r="57" spans="1:19" x14ac:dyDescent="0.2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>
        <v>28</v>
      </c>
      <c r="M57" t="s">
        <v>1062</v>
      </c>
      <c r="N57" s="16">
        <v>0.79236111111111107</v>
      </c>
      <c r="O57" t="s">
        <v>29</v>
      </c>
      <c r="P57">
        <v>687.84</v>
      </c>
      <c r="Q57">
        <v>4.7600000000000003E-2</v>
      </c>
      <c r="R57">
        <v>34.392000000000003</v>
      </c>
      <c r="S57">
        <v>8.1999999999999993</v>
      </c>
    </row>
    <row r="58" spans="1:19" x14ac:dyDescent="0.25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>
        <v>27</v>
      </c>
      <c r="M58" t="s">
        <v>1063</v>
      </c>
      <c r="N58" s="16">
        <v>0.47638888888888886</v>
      </c>
      <c r="O58" t="s">
        <v>29</v>
      </c>
      <c r="P58">
        <v>88.68</v>
      </c>
      <c r="Q58">
        <v>4.7600000000000003E-2</v>
      </c>
      <c r="R58">
        <v>4.4340000000000002</v>
      </c>
      <c r="S58">
        <v>5.8</v>
      </c>
    </row>
    <row r="59" spans="1:19" x14ac:dyDescent="0.25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>
        <v>7</v>
      </c>
      <c r="M59" t="s">
        <v>1062</v>
      </c>
      <c r="N59" s="16">
        <v>0.4777777777777778</v>
      </c>
      <c r="O59" t="s">
        <v>23</v>
      </c>
      <c r="P59">
        <v>716.8</v>
      </c>
      <c r="Q59">
        <v>4.7600000000000003E-2</v>
      </c>
      <c r="R59">
        <v>35.840000000000003</v>
      </c>
      <c r="S59">
        <v>6.6</v>
      </c>
    </row>
    <row r="60" spans="1:19" x14ac:dyDescent="0.25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>
        <v>20</v>
      </c>
      <c r="M60" t="s">
        <v>1060</v>
      </c>
      <c r="N60" s="16">
        <v>0.66319444444444442</v>
      </c>
      <c r="O60" t="s">
        <v>29</v>
      </c>
      <c r="P60">
        <v>723.5</v>
      </c>
      <c r="Q60">
        <v>4.7600000000000003E-2</v>
      </c>
      <c r="R60">
        <v>36.174999999999997</v>
      </c>
      <c r="S60">
        <v>5.4</v>
      </c>
    </row>
    <row r="61" spans="1:19" x14ac:dyDescent="0.25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>
        <v>12</v>
      </c>
      <c r="M61" t="s">
        <v>1064</v>
      </c>
      <c r="N61" s="16">
        <v>0.85833333333333328</v>
      </c>
      <c r="O61" t="s">
        <v>29</v>
      </c>
      <c r="P61">
        <v>183.66</v>
      </c>
      <c r="Q61">
        <v>4.7600000000000003E-2</v>
      </c>
      <c r="R61">
        <v>9.1829999999999998</v>
      </c>
      <c r="S61">
        <v>9.3000000000000007</v>
      </c>
    </row>
    <row r="62" spans="1:19" x14ac:dyDescent="0.25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>
        <v>15</v>
      </c>
      <c r="M62" t="s">
        <v>1059</v>
      </c>
      <c r="N62" s="16">
        <v>0.74097222222222225</v>
      </c>
      <c r="O62" t="s">
        <v>33</v>
      </c>
      <c r="P62">
        <v>74.22</v>
      </c>
      <c r="Q62">
        <v>4.7600000000000003E-2</v>
      </c>
      <c r="R62">
        <v>3.7109999999999999</v>
      </c>
      <c r="S62">
        <v>10</v>
      </c>
    </row>
    <row r="63" spans="1:19" x14ac:dyDescent="0.25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>
        <v>24</v>
      </c>
      <c r="M63" t="s">
        <v>1060</v>
      </c>
      <c r="N63" s="16">
        <v>0.4548611111111111</v>
      </c>
      <c r="O63" t="s">
        <v>23</v>
      </c>
      <c r="P63">
        <v>334.38</v>
      </c>
      <c r="Q63">
        <v>4.7600000000000003E-2</v>
      </c>
      <c r="R63">
        <v>16.719000000000001</v>
      </c>
      <c r="S63">
        <v>7</v>
      </c>
    </row>
    <row r="64" spans="1:19" x14ac:dyDescent="0.2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>
        <v>3</v>
      </c>
      <c r="M64" t="s">
        <v>1060</v>
      </c>
      <c r="N64" s="16">
        <v>0.56944444444444442</v>
      </c>
      <c r="O64" t="s">
        <v>23</v>
      </c>
      <c r="P64">
        <v>495.63</v>
      </c>
      <c r="Q64">
        <v>4.7600000000000003E-2</v>
      </c>
      <c r="R64">
        <v>24.781500000000001</v>
      </c>
      <c r="S64">
        <v>10</v>
      </c>
    </row>
    <row r="65" spans="1:19" x14ac:dyDescent="0.25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>
        <v>6</v>
      </c>
      <c r="M65" t="s">
        <v>1063</v>
      </c>
      <c r="N65" s="16">
        <v>0.51875000000000004</v>
      </c>
      <c r="O65" t="s">
        <v>33</v>
      </c>
      <c r="P65">
        <v>158.1</v>
      </c>
      <c r="Q65">
        <v>4.7600000000000003E-2</v>
      </c>
      <c r="R65">
        <v>7.9050000000000002</v>
      </c>
      <c r="S65">
        <v>8.6</v>
      </c>
    </row>
    <row r="66" spans="1:19" x14ac:dyDescent="0.2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>
        <v>14</v>
      </c>
      <c r="M66" t="s">
        <v>1062</v>
      </c>
      <c r="N66" s="16">
        <v>0.60763888888888884</v>
      </c>
      <c r="O66" t="s">
        <v>29</v>
      </c>
      <c r="P66">
        <v>302.95999999999998</v>
      </c>
      <c r="Q66">
        <v>4.7600000000000003E-2</v>
      </c>
      <c r="R66">
        <v>15.148</v>
      </c>
      <c r="S66">
        <v>7.6</v>
      </c>
    </row>
    <row r="67" spans="1:19" x14ac:dyDescent="0.25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>
        <v>13</v>
      </c>
      <c r="M67" t="s">
        <v>1063</v>
      </c>
      <c r="N67" s="16">
        <v>0.69444444444444442</v>
      </c>
      <c r="O67" t="s">
        <v>29</v>
      </c>
      <c r="P67">
        <v>158.69999999999999</v>
      </c>
      <c r="Q67">
        <v>4.7600000000000003E-2</v>
      </c>
      <c r="R67">
        <v>7.9349999999999996</v>
      </c>
      <c r="S67">
        <v>5.8</v>
      </c>
    </row>
    <row r="68" spans="1:19" x14ac:dyDescent="0.2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>
        <v>10</v>
      </c>
      <c r="M68" t="s">
        <v>1060</v>
      </c>
      <c r="N68" s="16">
        <v>0.65486111111111112</v>
      </c>
      <c r="O68" t="s">
        <v>23</v>
      </c>
      <c r="P68">
        <v>66.94</v>
      </c>
      <c r="Q68">
        <v>4.7600000000000003E-2</v>
      </c>
      <c r="R68">
        <v>3.347</v>
      </c>
      <c r="S68">
        <v>6.7</v>
      </c>
    </row>
    <row r="69" spans="1:19" x14ac:dyDescent="0.2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>
        <v>7</v>
      </c>
      <c r="M69" t="s">
        <v>1061</v>
      </c>
      <c r="N69" s="16">
        <v>0.62569444444444444</v>
      </c>
      <c r="O69" t="s">
        <v>23</v>
      </c>
      <c r="P69">
        <v>585.66</v>
      </c>
      <c r="Q69">
        <v>4.7600000000000003E-2</v>
      </c>
      <c r="R69">
        <v>29.283000000000001</v>
      </c>
      <c r="S69">
        <v>9.9</v>
      </c>
    </row>
    <row r="70" spans="1:19" x14ac:dyDescent="0.25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>
        <v>24</v>
      </c>
      <c r="M70" t="s">
        <v>1062</v>
      </c>
      <c r="N70" s="16">
        <v>0.41944444444444445</v>
      </c>
      <c r="O70" t="s">
        <v>29</v>
      </c>
      <c r="P70">
        <v>787.7</v>
      </c>
      <c r="Q70">
        <v>4.7600000000000003E-2</v>
      </c>
      <c r="R70">
        <v>39.384999999999998</v>
      </c>
      <c r="S70">
        <v>6.4</v>
      </c>
    </row>
    <row r="71" spans="1:19" x14ac:dyDescent="0.2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>
        <v>2</v>
      </c>
      <c r="M71" t="s">
        <v>1058</v>
      </c>
      <c r="N71" s="16">
        <v>0.78472222222222221</v>
      </c>
      <c r="O71" t="s">
        <v>29</v>
      </c>
      <c r="P71">
        <v>18.329999999999998</v>
      </c>
      <c r="Q71">
        <v>4.7600000000000003E-2</v>
      </c>
      <c r="R71">
        <v>0.91649999999999998</v>
      </c>
      <c r="S71">
        <v>4.3</v>
      </c>
    </row>
    <row r="72" spans="1:19" x14ac:dyDescent="0.2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>
        <v>6</v>
      </c>
      <c r="M72" t="s">
        <v>1060</v>
      </c>
      <c r="N72" s="16">
        <v>0.53194444444444444</v>
      </c>
      <c r="O72" t="s">
        <v>33</v>
      </c>
      <c r="P72">
        <v>894.8</v>
      </c>
      <c r="Q72">
        <v>4.7600000000000003E-2</v>
      </c>
      <c r="R72">
        <v>44.74</v>
      </c>
      <c r="S72">
        <v>9.6</v>
      </c>
    </row>
    <row r="73" spans="1:19" x14ac:dyDescent="0.25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>
        <v>11</v>
      </c>
      <c r="M73" t="s">
        <v>1061</v>
      </c>
      <c r="N73" s="16">
        <v>0.67986111111111114</v>
      </c>
      <c r="O73" t="s">
        <v>29</v>
      </c>
      <c r="P73">
        <v>621.20000000000005</v>
      </c>
      <c r="Q73">
        <v>4.7600000000000003E-2</v>
      </c>
      <c r="R73">
        <v>31.06</v>
      </c>
      <c r="S73">
        <v>5.9</v>
      </c>
    </row>
    <row r="74" spans="1:19" x14ac:dyDescent="0.2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>
        <v>5</v>
      </c>
      <c r="M74" t="s">
        <v>1064</v>
      </c>
      <c r="N74" s="16">
        <v>0.76180555555555551</v>
      </c>
      <c r="O74" t="s">
        <v>23</v>
      </c>
      <c r="P74">
        <v>145.56</v>
      </c>
      <c r="Q74">
        <v>4.7600000000000003E-2</v>
      </c>
      <c r="R74">
        <v>7.2779999999999996</v>
      </c>
      <c r="S74">
        <v>4</v>
      </c>
    </row>
    <row r="75" spans="1:19" x14ac:dyDescent="0.2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>
        <v>9</v>
      </c>
      <c r="M75" t="s">
        <v>1058</v>
      </c>
      <c r="N75" s="16">
        <v>0.76458333333333328</v>
      </c>
      <c r="O75" t="s">
        <v>29</v>
      </c>
      <c r="P75">
        <v>455.46</v>
      </c>
      <c r="Q75">
        <v>4.7600000000000003E-2</v>
      </c>
      <c r="R75">
        <v>22.773</v>
      </c>
      <c r="S75">
        <v>8.6999999999999993</v>
      </c>
    </row>
    <row r="76" spans="1:19" x14ac:dyDescent="0.25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>
        <v>22</v>
      </c>
      <c r="M76" t="s">
        <v>1064</v>
      </c>
      <c r="N76" s="16">
        <v>0.4548611111111111</v>
      </c>
      <c r="O76" t="s">
        <v>23</v>
      </c>
      <c r="P76">
        <v>672.03</v>
      </c>
      <c r="Q76">
        <v>4.7600000000000003E-2</v>
      </c>
      <c r="R76">
        <v>33.601500000000001</v>
      </c>
      <c r="S76">
        <v>9.4</v>
      </c>
    </row>
    <row r="77" spans="1:19" x14ac:dyDescent="0.2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>
        <v>13</v>
      </c>
      <c r="M77" t="s">
        <v>1060</v>
      </c>
      <c r="N77" s="16">
        <v>0.71111111111111114</v>
      </c>
      <c r="O77" t="s">
        <v>33</v>
      </c>
      <c r="P77">
        <v>416.5</v>
      </c>
      <c r="Q77">
        <v>4.7600000000000003E-2</v>
      </c>
      <c r="R77">
        <v>20.824999999999999</v>
      </c>
      <c r="S77">
        <v>5.4</v>
      </c>
    </row>
    <row r="78" spans="1:19" x14ac:dyDescent="0.25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>
        <v>9</v>
      </c>
      <c r="M78" t="s">
        <v>1063</v>
      </c>
      <c r="N78" s="16">
        <v>0.59722222222222221</v>
      </c>
      <c r="O78" t="s">
        <v>33</v>
      </c>
      <c r="P78">
        <v>441.36</v>
      </c>
      <c r="Q78">
        <v>4.7600000000000003E-2</v>
      </c>
      <c r="R78">
        <v>22.068000000000001</v>
      </c>
      <c r="S78">
        <v>8.6</v>
      </c>
    </row>
    <row r="79" spans="1:19" x14ac:dyDescent="0.25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>
        <v>12</v>
      </c>
      <c r="M79" t="s">
        <v>1058</v>
      </c>
      <c r="N79" s="16">
        <v>0.65833333333333333</v>
      </c>
      <c r="O79" t="s">
        <v>33</v>
      </c>
      <c r="P79">
        <v>180.09</v>
      </c>
      <c r="Q79">
        <v>4.7600000000000003E-2</v>
      </c>
      <c r="R79">
        <v>9.0045000000000002</v>
      </c>
      <c r="S79">
        <v>5.7</v>
      </c>
    </row>
    <row r="80" spans="1:19" x14ac:dyDescent="0.2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>
        <v>5</v>
      </c>
      <c r="M80" t="s">
        <v>1064</v>
      </c>
      <c r="N80" s="16">
        <v>0.68333333333333335</v>
      </c>
      <c r="O80" t="s">
        <v>23</v>
      </c>
      <c r="P80">
        <v>783.1</v>
      </c>
      <c r="Q80">
        <v>4.7600000000000003E-2</v>
      </c>
      <c r="R80">
        <v>39.155000000000001</v>
      </c>
      <c r="S80">
        <v>6.6</v>
      </c>
    </row>
    <row r="81" spans="1:19" x14ac:dyDescent="0.2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>
        <v>22</v>
      </c>
      <c r="M81" t="s">
        <v>1064</v>
      </c>
      <c r="N81" s="16">
        <v>0.78888888888888886</v>
      </c>
      <c r="O81" t="s">
        <v>29</v>
      </c>
      <c r="P81">
        <v>101.9</v>
      </c>
      <c r="Q81">
        <v>4.7600000000000003E-2</v>
      </c>
      <c r="R81">
        <v>5.0949999999999998</v>
      </c>
      <c r="S81">
        <v>6</v>
      </c>
    </row>
    <row r="82" spans="1:19" x14ac:dyDescent="0.2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>
        <v>21</v>
      </c>
      <c r="M82" t="s">
        <v>1061</v>
      </c>
      <c r="N82" s="16">
        <v>0.61250000000000004</v>
      </c>
      <c r="O82" t="s">
        <v>33</v>
      </c>
      <c r="P82">
        <v>595.14</v>
      </c>
      <c r="Q82">
        <v>4.7600000000000003E-2</v>
      </c>
      <c r="R82">
        <v>29.757000000000001</v>
      </c>
      <c r="S82">
        <v>5.5</v>
      </c>
    </row>
    <row r="83" spans="1:19" x14ac:dyDescent="0.2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>
        <v>26</v>
      </c>
      <c r="M83" t="s">
        <v>1058</v>
      </c>
      <c r="N83" s="16">
        <v>0.8305555555555556</v>
      </c>
      <c r="O83" t="s">
        <v>23</v>
      </c>
      <c r="P83">
        <v>290.04000000000002</v>
      </c>
      <c r="Q83">
        <v>4.7600000000000003E-2</v>
      </c>
      <c r="R83">
        <v>14.502000000000001</v>
      </c>
      <c r="S83">
        <v>6.4</v>
      </c>
    </row>
    <row r="84" spans="1:19" x14ac:dyDescent="0.2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>
        <v>23</v>
      </c>
      <c r="M84" t="s">
        <v>1063</v>
      </c>
      <c r="N84" s="16">
        <v>0.77569444444444446</v>
      </c>
      <c r="O84" t="s">
        <v>23</v>
      </c>
      <c r="P84">
        <v>154</v>
      </c>
      <c r="Q84">
        <v>4.7600000000000003E-2</v>
      </c>
      <c r="R84">
        <v>7.7</v>
      </c>
      <c r="S84">
        <v>6.6</v>
      </c>
    </row>
    <row r="85" spans="1:19" x14ac:dyDescent="0.2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>
        <v>23</v>
      </c>
      <c r="M85" t="s">
        <v>1058</v>
      </c>
      <c r="N85" s="16">
        <v>0.78125</v>
      </c>
      <c r="O85" t="s">
        <v>33</v>
      </c>
      <c r="P85">
        <v>321.44</v>
      </c>
      <c r="Q85">
        <v>4.7600000000000003E-2</v>
      </c>
      <c r="R85">
        <v>16.071999999999999</v>
      </c>
      <c r="S85">
        <v>8.3000000000000007</v>
      </c>
    </row>
    <row r="86" spans="1:19" x14ac:dyDescent="0.25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>
        <v>9</v>
      </c>
      <c r="M86" t="s">
        <v>1058</v>
      </c>
      <c r="N86" s="16">
        <v>0.4284722222222222</v>
      </c>
      <c r="O86" t="s">
        <v>29</v>
      </c>
      <c r="P86">
        <v>244.55</v>
      </c>
      <c r="Q86">
        <v>4.7600000000000003E-2</v>
      </c>
      <c r="R86">
        <v>12.227499999999999</v>
      </c>
      <c r="S86">
        <v>6.6</v>
      </c>
    </row>
    <row r="87" spans="1:19" x14ac:dyDescent="0.25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>
        <v>5</v>
      </c>
      <c r="M87" t="s">
        <v>1064</v>
      </c>
      <c r="N87" s="16">
        <v>0.60486111111111107</v>
      </c>
      <c r="O87" t="s">
        <v>23</v>
      </c>
      <c r="P87">
        <v>581.41999999999996</v>
      </c>
      <c r="Q87">
        <v>4.7600000000000003E-2</v>
      </c>
      <c r="R87">
        <v>29.071000000000002</v>
      </c>
      <c r="S87">
        <v>4</v>
      </c>
    </row>
    <row r="88" spans="1:19" x14ac:dyDescent="0.25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>
        <v>25</v>
      </c>
      <c r="M88" t="s">
        <v>1061</v>
      </c>
      <c r="N88" s="16">
        <v>0.43263888888888891</v>
      </c>
      <c r="O88" t="s">
        <v>29</v>
      </c>
      <c r="P88">
        <v>382.6</v>
      </c>
      <c r="Q88">
        <v>4.7600000000000003E-2</v>
      </c>
      <c r="R88">
        <v>19.13</v>
      </c>
      <c r="S88">
        <v>9.9</v>
      </c>
    </row>
    <row r="89" spans="1:19" x14ac:dyDescent="0.2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>
        <v>27</v>
      </c>
      <c r="M89" t="s">
        <v>1063</v>
      </c>
      <c r="N89" s="16">
        <v>0.85763888888888884</v>
      </c>
      <c r="O89" t="s">
        <v>33</v>
      </c>
      <c r="P89">
        <v>345.66</v>
      </c>
      <c r="Q89">
        <v>4.7600000000000003E-2</v>
      </c>
      <c r="R89">
        <v>17.283000000000001</v>
      </c>
      <c r="S89">
        <v>7.3</v>
      </c>
    </row>
    <row r="90" spans="1:19" x14ac:dyDescent="0.25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>
        <v>2</v>
      </c>
      <c r="M90" t="s">
        <v>1063</v>
      </c>
      <c r="N90" s="16">
        <v>0.70625000000000004</v>
      </c>
      <c r="O90" t="s">
        <v>29</v>
      </c>
      <c r="P90">
        <v>42.47</v>
      </c>
      <c r="Q90">
        <v>4.7600000000000003E-2</v>
      </c>
      <c r="R90">
        <v>2.1234999999999999</v>
      </c>
      <c r="S90">
        <v>5.7</v>
      </c>
    </row>
    <row r="91" spans="1:19" x14ac:dyDescent="0.2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>
        <v>27</v>
      </c>
      <c r="M91" t="s">
        <v>1063</v>
      </c>
      <c r="N91" s="16">
        <v>0.74652777777777779</v>
      </c>
      <c r="O91" t="s">
        <v>29</v>
      </c>
      <c r="P91">
        <v>461.94</v>
      </c>
      <c r="Q91">
        <v>4.7600000000000003E-2</v>
      </c>
      <c r="R91">
        <v>23.097000000000001</v>
      </c>
      <c r="S91">
        <v>6.1</v>
      </c>
    </row>
    <row r="92" spans="1:19" x14ac:dyDescent="0.25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>
        <v>23</v>
      </c>
      <c r="M92" t="s">
        <v>1063</v>
      </c>
      <c r="N92" s="16">
        <v>0.43402777777777779</v>
      </c>
      <c r="O92" t="s">
        <v>29</v>
      </c>
      <c r="P92">
        <v>189.52</v>
      </c>
      <c r="Q92">
        <v>4.7600000000000003E-2</v>
      </c>
      <c r="R92">
        <v>9.4760000000000009</v>
      </c>
      <c r="S92">
        <v>7.1</v>
      </c>
    </row>
    <row r="93" spans="1:19" x14ac:dyDescent="0.25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>
        <v>26</v>
      </c>
      <c r="M93" t="s">
        <v>1058</v>
      </c>
      <c r="N93" s="16">
        <v>0.82916666666666672</v>
      </c>
      <c r="O93" t="s">
        <v>23</v>
      </c>
      <c r="P93">
        <v>448.6</v>
      </c>
      <c r="Q93">
        <v>4.7600000000000003E-2</v>
      </c>
      <c r="R93">
        <v>22.43</v>
      </c>
      <c r="S93">
        <v>8.1999999999999993</v>
      </c>
    </row>
    <row r="94" spans="1:19" x14ac:dyDescent="0.25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>
        <v>10</v>
      </c>
      <c r="M94" t="s">
        <v>1062</v>
      </c>
      <c r="N94" s="16">
        <v>0.6958333333333333</v>
      </c>
      <c r="O94" t="s">
        <v>23</v>
      </c>
      <c r="P94">
        <v>153.86000000000001</v>
      </c>
      <c r="Q94">
        <v>4.7600000000000003E-2</v>
      </c>
      <c r="R94">
        <v>7.6929999999999996</v>
      </c>
      <c r="S94">
        <v>5.0999999999999996</v>
      </c>
    </row>
    <row r="95" spans="1:19" x14ac:dyDescent="0.2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>
        <v>12</v>
      </c>
      <c r="M95" t="s">
        <v>1064</v>
      </c>
      <c r="N95" s="16">
        <v>0.50624999999999998</v>
      </c>
      <c r="O95" t="s">
        <v>33</v>
      </c>
      <c r="P95">
        <v>579.24</v>
      </c>
      <c r="Q95">
        <v>4.7600000000000003E-2</v>
      </c>
      <c r="R95">
        <v>28.962</v>
      </c>
      <c r="S95">
        <v>8.6</v>
      </c>
    </row>
    <row r="96" spans="1:19" x14ac:dyDescent="0.25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>
        <v>6</v>
      </c>
      <c r="M96" t="s">
        <v>1063</v>
      </c>
      <c r="N96" s="16">
        <v>0.83680555555555558</v>
      </c>
      <c r="O96" t="s">
        <v>33</v>
      </c>
      <c r="P96">
        <v>89.75</v>
      </c>
      <c r="Q96">
        <v>4.7600000000000003E-2</v>
      </c>
      <c r="R96">
        <v>4.4874999999999998</v>
      </c>
      <c r="S96">
        <v>6.6</v>
      </c>
    </row>
    <row r="97" spans="1:19" x14ac:dyDescent="0.25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>
        <v>8</v>
      </c>
      <c r="M97" t="s">
        <v>1059</v>
      </c>
      <c r="N97" s="16">
        <v>0.85972222222222228</v>
      </c>
      <c r="O97" t="s">
        <v>23</v>
      </c>
      <c r="P97">
        <v>97.16</v>
      </c>
      <c r="Q97">
        <v>4.7600000000000003E-2</v>
      </c>
      <c r="R97">
        <v>4.8579999999999997</v>
      </c>
      <c r="S97">
        <v>7.2</v>
      </c>
    </row>
    <row r="98" spans="1:19" x14ac:dyDescent="0.2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>
        <v>29</v>
      </c>
      <c r="M98" t="s">
        <v>1059</v>
      </c>
      <c r="N98" s="16">
        <v>0.43402777777777779</v>
      </c>
      <c r="O98" t="s">
        <v>23</v>
      </c>
      <c r="P98">
        <v>878.7</v>
      </c>
      <c r="Q98">
        <v>4.7600000000000003E-2</v>
      </c>
      <c r="R98">
        <v>43.935000000000002</v>
      </c>
      <c r="S98">
        <v>5.0999999999999996</v>
      </c>
    </row>
    <row r="99" spans="1:19" x14ac:dyDescent="0.2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>
        <v>9</v>
      </c>
      <c r="M99" t="s">
        <v>1058</v>
      </c>
      <c r="N99" s="16">
        <v>0.5493055555555556</v>
      </c>
      <c r="O99" t="s">
        <v>29</v>
      </c>
      <c r="P99">
        <v>74.7</v>
      </c>
      <c r="Q99">
        <v>4.7600000000000003E-2</v>
      </c>
      <c r="R99">
        <v>3.7349999999999999</v>
      </c>
      <c r="S99">
        <v>4.0999999999999996</v>
      </c>
    </row>
    <row r="100" spans="1:19" x14ac:dyDescent="0.2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>
        <v>23</v>
      </c>
      <c r="M100" t="s">
        <v>1058</v>
      </c>
      <c r="N100" s="16">
        <v>0.42777777777777776</v>
      </c>
      <c r="O100" t="s">
        <v>23</v>
      </c>
      <c r="P100">
        <v>158.25</v>
      </c>
      <c r="Q100">
        <v>4.7600000000000003E-2</v>
      </c>
      <c r="R100">
        <v>7.9124999999999996</v>
      </c>
      <c r="S100">
        <v>9.3000000000000007</v>
      </c>
    </row>
    <row r="101" spans="1:19" x14ac:dyDescent="0.25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>
        <v>5</v>
      </c>
      <c r="M101" t="s">
        <v>1064</v>
      </c>
      <c r="N101" s="16">
        <v>0.75972222222222219</v>
      </c>
      <c r="O101" t="s">
        <v>29</v>
      </c>
      <c r="P101">
        <v>496.2</v>
      </c>
      <c r="Q101">
        <v>4.7600000000000003E-2</v>
      </c>
      <c r="R101">
        <v>24.81</v>
      </c>
      <c r="S101">
        <v>7.4</v>
      </c>
    </row>
    <row r="102" spans="1:19" x14ac:dyDescent="0.25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>
        <v>26</v>
      </c>
      <c r="M102" t="s">
        <v>1064</v>
      </c>
      <c r="N102" s="16">
        <v>0.80555555555555558</v>
      </c>
      <c r="O102" t="s">
        <v>29</v>
      </c>
      <c r="P102">
        <v>48.71</v>
      </c>
      <c r="Q102">
        <v>4.7600000000000003E-2</v>
      </c>
      <c r="R102">
        <v>2.4355000000000002</v>
      </c>
      <c r="S102">
        <v>4.0999999999999996</v>
      </c>
    </row>
    <row r="103" spans="1:19" x14ac:dyDescent="0.25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>
        <v>1</v>
      </c>
      <c r="M103" t="s">
        <v>1059</v>
      </c>
      <c r="N103" s="16">
        <v>0.55694444444444446</v>
      </c>
      <c r="O103" t="s">
        <v>29</v>
      </c>
      <c r="P103">
        <v>706.95</v>
      </c>
      <c r="Q103">
        <v>4.7600000000000003E-2</v>
      </c>
      <c r="R103">
        <v>35.347499999999997</v>
      </c>
      <c r="S103">
        <v>7.2</v>
      </c>
    </row>
    <row r="104" spans="1:19" x14ac:dyDescent="0.2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>
        <v>1</v>
      </c>
      <c r="M104" t="s">
        <v>1059</v>
      </c>
      <c r="N104" s="16">
        <v>0.47708333333333336</v>
      </c>
      <c r="O104" t="s">
        <v>29</v>
      </c>
      <c r="P104">
        <v>207.63</v>
      </c>
      <c r="Q104">
        <v>4.7600000000000003E-2</v>
      </c>
      <c r="R104">
        <v>10.381500000000001</v>
      </c>
      <c r="S104">
        <v>4.9000000000000004</v>
      </c>
    </row>
    <row r="105" spans="1:19" x14ac:dyDescent="0.2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>
        <v>28</v>
      </c>
      <c r="M105" t="s">
        <v>1062</v>
      </c>
      <c r="N105" s="16">
        <v>0.69722222222222219</v>
      </c>
      <c r="O105" t="s">
        <v>29</v>
      </c>
      <c r="P105">
        <v>349.56</v>
      </c>
      <c r="Q105">
        <v>4.7600000000000003E-2</v>
      </c>
      <c r="R105">
        <v>17.478000000000002</v>
      </c>
      <c r="S105">
        <v>9.9</v>
      </c>
    </row>
    <row r="106" spans="1:19" x14ac:dyDescent="0.2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>
        <v>19</v>
      </c>
      <c r="M106" t="s">
        <v>1064</v>
      </c>
      <c r="N106" s="16">
        <v>0.7631944444444444</v>
      </c>
      <c r="O106" t="s">
        <v>29</v>
      </c>
      <c r="P106">
        <v>212.45</v>
      </c>
      <c r="Q106">
        <v>4.7600000000000003E-2</v>
      </c>
      <c r="R106">
        <v>10.6225</v>
      </c>
      <c r="S106">
        <v>8</v>
      </c>
    </row>
    <row r="107" spans="1:19" x14ac:dyDescent="0.25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>
        <v>12</v>
      </c>
      <c r="M107" t="s">
        <v>1058</v>
      </c>
      <c r="N107" s="16">
        <v>0.61805555555555558</v>
      </c>
      <c r="O107" t="s">
        <v>23</v>
      </c>
      <c r="P107">
        <v>886.7</v>
      </c>
      <c r="Q107">
        <v>4.7600000000000003E-2</v>
      </c>
      <c r="R107">
        <v>44.335000000000001</v>
      </c>
      <c r="S107">
        <v>7.3</v>
      </c>
    </row>
    <row r="108" spans="1:19" x14ac:dyDescent="0.25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>
        <v>5</v>
      </c>
      <c r="M108" t="s">
        <v>1058</v>
      </c>
      <c r="N108" s="16">
        <v>0.87083333333333335</v>
      </c>
      <c r="O108" t="s">
        <v>33</v>
      </c>
      <c r="P108">
        <v>164.28</v>
      </c>
      <c r="Q108">
        <v>4.7600000000000003E-2</v>
      </c>
      <c r="R108">
        <v>8.2140000000000004</v>
      </c>
      <c r="S108">
        <v>7.9</v>
      </c>
    </row>
    <row r="109" spans="1:19" x14ac:dyDescent="0.25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>
        <v>22</v>
      </c>
      <c r="M109" t="s">
        <v>1059</v>
      </c>
      <c r="N109" s="16">
        <v>0.84652777777777777</v>
      </c>
      <c r="O109" t="s">
        <v>29</v>
      </c>
      <c r="P109">
        <v>372.78</v>
      </c>
      <c r="Q109">
        <v>4.7600000000000003E-2</v>
      </c>
      <c r="R109">
        <v>18.638999999999999</v>
      </c>
      <c r="S109">
        <v>7.4</v>
      </c>
    </row>
    <row r="110" spans="1:19" x14ac:dyDescent="0.2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>
        <v>24</v>
      </c>
      <c r="M110" t="s">
        <v>1060</v>
      </c>
      <c r="N110" s="16">
        <v>0.4465277777777778</v>
      </c>
      <c r="O110" t="s">
        <v>29</v>
      </c>
      <c r="P110">
        <v>305.82</v>
      </c>
      <c r="Q110">
        <v>4.7600000000000003E-2</v>
      </c>
      <c r="R110">
        <v>15.291</v>
      </c>
      <c r="S110">
        <v>4.2</v>
      </c>
    </row>
    <row r="111" spans="1:19" x14ac:dyDescent="0.25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>
        <v>3</v>
      </c>
      <c r="M111" t="s">
        <v>1060</v>
      </c>
      <c r="N111" s="16">
        <v>0.60416666666666663</v>
      </c>
      <c r="O111" t="s">
        <v>29</v>
      </c>
      <c r="P111">
        <v>819.7</v>
      </c>
      <c r="Q111">
        <v>4.7600000000000003E-2</v>
      </c>
      <c r="R111">
        <v>40.984999999999999</v>
      </c>
      <c r="S111">
        <v>9.1999999999999993</v>
      </c>
    </row>
    <row r="112" spans="1:19" x14ac:dyDescent="0.2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>
        <v>5</v>
      </c>
      <c r="M112" t="s">
        <v>1064</v>
      </c>
      <c r="N112" s="16">
        <v>0.48055555555555557</v>
      </c>
      <c r="O112" t="s">
        <v>23</v>
      </c>
      <c r="P112">
        <v>32.979999999999997</v>
      </c>
      <c r="Q112">
        <v>4.7600000000000003E-2</v>
      </c>
      <c r="R112">
        <v>1.649</v>
      </c>
      <c r="S112">
        <v>4.5999999999999996</v>
      </c>
    </row>
    <row r="113" spans="1:19" x14ac:dyDescent="0.2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>
        <v>5</v>
      </c>
      <c r="M113" t="s">
        <v>1064</v>
      </c>
      <c r="N113" s="16">
        <v>0.44513888888888886</v>
      </c>
      <c r="O113" t="s">
        <v>33</v>
      </c>
      <c r="P113">
        <v>294.63</v>
      </c>
      <c r="Q113">
        <v>4.7600000000000003E-2</v>
      </c>
      <c r="R113">
        <v>14.7315</v>
      </c>
      <c r="S113">
        <v>7.8</v>
      </c>
    </row>
    <row r="114" spans="1:19" x14ac:dyDescent="0.2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>
        <v>15</v>
      </c>
      <c r="M114" t="s">
        <v>1059</v>
      </c>
      <c r="N114" s="16">
        <v>0.53055555555555556</v>
      </c>
      <c r="O114" t="s">
        <v>29</v>
      </c>
      <c r="P114">
        <v>509.88</v>
      </c>
      <c r="Q114">
        <v>4.7600000000000003E-2</v>
      </c>
      <c r="R114">
        <v>25.494</v>
      </c>
      <c r="S114">
        <v>8.4</v>
      </c>
    </row>
    <row r="115" spans="1:19" x14ac:dyDescent="0.25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>
        <v>19</v>
      </c>
      <c r="M115" t="s">
        <v>1058</v>
      </c>
      <c r="N115" s="16">
        <v>0.83819444444444446</v>
      </c>
      <c r="O115" t="s">
        <v>23</v>
      </c>
      <c r="P115">
        <v>522.63</v>
      </c>
      <c r="Q115">
        <v>4.7600000000000003E-2</v>
      </c>
      <c r="R115">
        <v>26.131499999999999</v>
      </c>
      <c r="S115">
        <v>4.3</v>
      </c>
    </row>
    <row r="116" spans="1:19" x14ac:dyDescent="0.25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>
        <v>1</v>
      </c>
      <c r="M116" t="s">
        <v>1059</v>
      </c>
      <c r="N116" s="16">
        <v>0.85486111111111107</v>
      </c>
      <c r="O116" t="s">
        <v>33</v>
      </c>
      <c r="P116">
        <v>727.11</v>
      </c>
      <c r="Q116">
        <v>4.7600000000000003E-2</v>
      </c>
      <c r="R116">
        <v>36.355499999999999</v>
      </c>
      <c r="S116">
        <v>9.5</v>
      </c>
    </row>
    <row r="117" spans="1:19" x14ac:dyDescent="0.25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>
        <v>2</v>
      </c>
      <c r="M117" t="s">
        <v>1058</v>
      </c>
      <c r="N117" s="16">
        <v>0.54236111111111107</v>
      </c>
      <c r="O117" t="s">
        <v>33</v>
      </c>
      <c r="P117">
        <v>81.06</v>
      </c>
      <c r="Q117">
        <v>4.7600000000000003E-2</v>
      </c>
      <c r="R117">
        <v>4.0529999999999999</v>
      </c>
      <c r="S117">
        <v>7.1</v>
      </c>
    </row>
    <row r="118" spans="1:19" x14ac:dyDescent="0.25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>
        <v>5</v>
      </c>
      <c r="M118" t="s">
        <v>1064</v>
      </c>
      <c r="N118" s="16">
        <v>0.52013888888888893</v>
      </c>
      <c r="O118" t="s">
        <v>23</v>
      </c>
      <c r="P118">
        <v>109.7</v>
      </c>
      <c r="Q118">
        <v>4.7600000000000003E-2</v>
      </c>
      <c r="R118">
        <v>5.4850000000000003</v>
      </c>
      <c r="S118">
        <v>5.3</v>
      </c>
    </row>
    <row r="119" spans="1:19" x14ac:dyDescent="0.25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>
        <v>16</v>
      </c>
      <c r="M119" t="s">
        <v>1063</v>
      </c>
      <c r="N119" s="16">
        <v>0.6430555555555556</v>
      </c>
      <c r="O119" t="s">
        <v>23</v>
      </c>
      <c r="P119">
        <v>51.36</v>
      </c>
      <c r="Q119">
        <v>4.7600000000000003E-2</v>
      </c>
      <c r="R119">
        <v>2.5680000000000001</v>
      </c>
      <c r="S119">
        <v>5.2</v>
      </c>
    </row>
    <row r="120" spans="1:19" x14ac:dyDescent="0.2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>
        <v>2</v>
      </c>
      <c r="M120" t="s">
        <v>1058</v>
      </c>
      <c r="N120" s="16">
        <v>0.8666666666666667</v>
      </c>
      <c r="O120" t="s">
        <v>23</v>
      </c>
      <c r="P120">
        <v>109.6</v>
      </c>
      <c r="Q120">
        <v>4.7600000000000003E-2</v>
      </c>
      <c r="R120">
        <v>5.48</v>
      </c>
      <c r="S120">
        <v>6</v>
      </c>
    </row>
    <row r="121" spans="1:19" x14ac:dyDescent="0.25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>
        <v>20</v>
      </c>
      <c r="M121" t="s">
        <v>1060</v>
      </c>
      <c r="N121" s="16">
        <v>0.85972222222222228</v>
      </c>
      <c r="O121" t="s">
        <v>23</v>
      </c>
      <c r="P121">
        <v>106.88</v>
      </c>
      <c r="Q121">
        <v>4.7600000000000003E-2</v>
      </c>
      <c r="R121">
        <v>5.3440000000000003</v>
      </c>
      <c r="S121">
        <v>4.0999999999999996</v>
      </c>
    </row>
    <row r="122" spans="1:19" x14ac:dyDescent="0.2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>
        <v>14</v>
      </c>
      <c r="M122" t="s">
        <v>1062</v>
      </c>
      <c r="N122" s="16">
        <v>0.7104166666666667</v>
      </c>
      <c r="O122" t="s">
        <v>33</v>
      </c>
      <c r="P122">
        <v>796.48</v>
      </c>
      <c r="Q122">
        <v>4.7600000000000003E-2</v>
      </c>
      <c r="R122">
        <v>39.823999999999998</v>
      </c>
      <c r="S122">
        <v>5.2</v>
      </c>
    </row>
    <row r="123" spans="1:19" x14ac:dyDescent="0.25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>
        <v>12</v>
      </c>
      <c r="M123" t="s">
        <v>1058</v>
      </c>
      <c r="N123" s="16">
        <v>0.50138888888888888</v>
      </c>
      <c r="O123" t="s">
        <v>33</v>
      </c>
      <c r="P123">
        <v>399.84</v>
      </c>
      <c r="Q123">
        <v>4.7600000000000003E-2</v>
      </c>
      <c r="R123">
        <v>19.992000000000001</v>
      </c>
      <c r="S123">
        <v>6.5</v>
      </c>
    </row>
    <row r="124" spans="1:19" x14ac:dyDescent="0.25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>
        <v>9</v>
      </c>
      <c r="M124" t="s">
        <v>1058</v>
      </c>
      <c r="N124" s="16">
        <v>0.72638888888888886</v>
      </c>
      <c r="O124" t="s">
        <v>33</v>
      </c>
      <c r="P124">
        <v>899.64</v>
      </c>
      <c r="Q124">
        <v>4.7600000000000003E-2</v>
      </c>
      <c r="R124">
        <v>44.981999999999999</v>
      </c>
      <c r="S124">
        <v>4.2</v>
      </c>
    </row>
    <row r="125" spans="1:19" x14ac:dyDescent="0.25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>
        <v>13</v>
      </c>
      <c r="M125" t="s">
        <v>1063</v>
      </c>
      <c r="N125" s="16">
        <v>0.82777777777777772</v>
      </c>
      <c r="O125" t="s">
        <v>33</v>
      </c>
      <c r="P125">
        <v>511.28</v>
      </c>
      <c r="Q125">
        <v>4.7600000000000003E-2</v>
      </c>
      <c r="R125">
        <v>25.564</v>
      </c>
      <c r="S125">
        <v>4.5999999999999996</v>
      </c>
    </row>
    <row r="126" spans="1:19" x14ac:dyDescent="0.2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>
        <v>9</v>
      </c>
      <c r="M126" t="s">
        <v>1058</v>
      </c>
      <c r="N126" s="16">
        <v>0.62291666666666667</v>
      </c>
      <c r="O126" t="s">
        <v>23</v>
      </c>
      <c r="P126">
        <v>451.76</v>
      </c>
      <c r="Q126">
        <v>4.7600000000000003E-2</v>
      </c>
      <c r="R126">
        <v>22.588000000000001</v>
      </c>
      <c r="S126">
        <v>7.3</v>
      </c>
    </row>
    <row r="127" spans="1:19" x14ac:dyDescent="0.25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>
        <v>10</v>
      </c>
      <c r="M127" t="s">
        <v>1060</v>
      </c>
      <c r="N127" s="16">
        <v>0.78055555555555556</v>
      </c>
      <c r="O127" t="s">
        <v>33</v>
      </c>
      <c r="P127">
        <v>655.83</v>
      </c>
      <c r="Q127">
        <v>4.7600000000000003E-2</v>
      </c>
      <c r="R127">
        <v>32.791499999999999</v>
      </c>
      <c r="S127">
        <v>4.5</v>
      </c>
    </row>
    <row r="128" spans="1:19" x14ac:dyDescent="0.25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>
        <v>27</v>
      </c>
      <c r="M128" t="s">
        <v>1060</v>
      </c>
      <c r="N128" s="16">
        <v>0.55972222222222223</v>
      </c>
      <c r="O128" t="s">
        <v>29</v>
      </c>
      <c r="P128">
        <v>161.25</v>
      </c>
      <c r="Q128">
        <v>4.7600000000000003E-2</v>
      </c>
      <c r="R128">
        <v>8.0625</v>
      </c>
      <c r="S128">
        <v>9</v>
      </c>
    </row>
    <row r="129" spans="1:19" x14ac:dyDescent="0.25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>
        <v>8</v>
      </c>
      <c r="M129" t="s">
        <v>1064</v>
      </c>
      <c r="N129" s="16">
        <v>0.67847222222222225</v>
      </c>
      <c r="O129" t="s">
        <v>33</v>
      </c>
      <c r="P129">
        <v>285.57</v>
      </c>
      <c r="Q129">
        <v>4.7600000000000003E-2</v>
      </c>
      <c r="R129">
        <v>14.278499999999999</v>
      </c>
      <c r="S129">
        <v>5.9</v>
      </c>
    </row>
    <row r="130" spans="1:19" x14ac:dyDescent="0.2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>
        <v>8</v>
      </c>
      <c r="M130" t="s">
        <v>1064</v>
      </c>
      <c r="N130" s="16">
        <v>0.6645833333333333</v>
      </c>
      <c r="O130" t="s">
        <v>23</v>
      </c>
      <c r="P130">
        <v>548.32000000000005</v>
      </c>
      <c r="Q130">
        <v>4.7600000000000003E-2</v>
      </c>
      <c r="R130">
        <v>27.416</v>
      </c>
      <c r="S130">
        <v>8.5</v>
      </c>
    </row>
    <row r="131" spans="1:19" x14ac:dyDescent="0.2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>
        <v>8</v>
      </c>
      <c r="M131" t="s">
        <v>1059</v>
      </c>
      <c r="N131" s="16">
        <v>0.46875</v>
      </c>
      <c r="O131" t="s">
        <v>23</v>
      </c>
      <c r="P131">
        <v>812.52</v>
      </c>
      <c r="Q131">
        <v>4.7600000000000003E-2</v>
      </c>
      <c r="R131">
        <v>40.625999999999998</v>
      </c>
      <c r="S131">
        <v>7.2</v>
      </c>
    </row>
    <row r="132" spans="1:19" x14ac:dyDescent="0.2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>
        <v>25</v>
      </c>
      <c r="M132" t="s">
        <v>1059</v>
      </c>
      <c r="N132" s="16">
        <v>0.5541666666666667</v>
      </c>
      <c r="O132" t="s">
        <v>29</v>
      </c>
      <c r="P132">
        <v>277.33999999999997</v>
      </c>
      <c r="Q132">
        <v>4.7600000000000003E-2</v>
      </c>
      <c r="R132">
        <v>13.867000000000001</v>
      </c>
      <c r="S132">
        <v>7.5</v>
      </c>
    </row>
    <row r="133" spans="1:19" x14ac:dyDescent="0.25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>
        <v>6</v>
      </c>
      <c r="M133" t="s">
        <v>1063</v>
      </c>
      <c r="N133" s="16">
        <v>0.8569444444444444</v>
      </c>
      <c r="O133" t="s">
        <v>29</v>
      </c>
      <c r="P133">
        <v>552.78</v>
      </c>
      <c r="Q133">
        <v>4.7600000000000003E-2</v>
      </c>
      <c r="R133">
        <v>27.638999999999999</v>
      </c>
      <c r="S133">
        <v>8.3000000000000007</v>
      </c>
    </row>
    <row r="134" spans="1:19" x14ac:dyDescent="0.2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>
        <v>10</v>
      </c>
      <c r="M134" t="s">
        <v>1060</v>
      </c>
      <c r="N134" s="16">
        <v>0.77500000000000002</v>
      </c>
      <c r="O134" t="s">
        <v>29</v>
      </c>
      <c r="P134">
        <v>139.36000000000001</v>
      </c>
      <c r="Q134">
        <v>4.7600000000000003E-2</v>
      </c>
      <c r="R134">
        <v>6.968</v>
      </c>
      <c r="S134">
        <v>7.4</v>
      </c>
    </row>
    <row r="135" spans="1:19" x14ac:dyDescent="0.2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>
        <v>17</v>
      </c>
      <c r="M135" t="s">
        <v>1060</v>
      </c>
      <c r="N135" s="16">
        <v>0.61111111111111116</v>
      </c>
      <c r="O135" t="s">
        <v>33</v>
      </c>
      <c r="P135">
        <v>524.70000000000005</v>
      </c>
      <c r="Q135">
        <v>4.7600000000000003E-2</v>
      </c>
      <c r="R135">
        <v>26.234999999999999</v>
      </c>
      <c r="S135">
        <v>8.8000000000000007</v>
      </c>
    </row>
    <row r="136" spans="1:19" x14ac:dyDescent="0.2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>
        <v>8</v>
      </c>
      <c r="M136" t="s">
        <v>1059</v>
      </c>
      <c r="N136" s="16">
        <v>0.69652777777777775</v>
      </c>
      <c r="O136" t="s">
        <v>23</v>
      </c>
      <c r="P136">
        <v>487.8</v>
      </c>
      <c r="Q136">
        <v>4.7600000000000003E-2</v>
      </c>
      <c r="R136">
        <v>24.39</v>
      </c>
      <c r="S136">
        <v>5.3</v>
      </c>
    </row>
    <row r="137" spans="1:19" x14ac:dyDescent="0.25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>
        <v>18</v>
      </c>
      <c r="M137" t="s">
        <v>1061</v>
      </c>
      <c r="N137" s="16">
        <v>0.81874999999999998</v>
      </c>
      <c r="O137" t="s">
        <v>29</v>
      </c>
      <c r="P137">
        <v>270.66000000000003</v>
      </c>
      <c r="Q137">
        <v>4.7600000000000003E-2</v>
      </c>
      <c r="R137">
        <v>13.532999999999999</v>
      </c>
      <c r="S137">
        <v>6.2</v>
      </c>
    </row>
    <row r="138" spans="1:19" x14ac:dyDescent="0.2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>
        <v>18</v>
      </c>
      <c r="M138" t="s">
        <v>1059</v>
      </c>
      <c r="N138" s="16">
        <v>0.87430555555555556</v>
      </c>
      <c r="O138" t="s">
        <v>33</v>
      </c>
      <c r="P138">
        <v>131.55000000000001</v>
      </c>
      <c r="Q138">
        <v>4.7600000000000003E-2</v>
      </c>
      <c r="R138">
        <v>6.5774999999999997</v>
      </c>
      <c r="S138">
        <v>8.8000000000000007</v>
      </c>
    </row>
    <row r="139" spans="1:19" x14ac:dyDescent="0.25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>
        <v>18</v>
      </c>
      <c r="M139" t="s">
        <v>1061</v>
      </c>
      <c r="N139" s="16">
        <v>0.65208333333333335</v>
      </c>
      <c r="O139" t="s">
        <v>29</v>
      </c>
      <c r="P139">
        <v>206.52</v>
      </c>
      <c r="Q139">
        <v>4.7600000000000003E-2</v>
      </c>
      <c r="R139">
        <v>10.326000000000001</v>
      </c>
      <c r="S139">
        <v>9.8000000000000007</v>
      </c>
    </row>
    <row r="140" spans="1:19" x14ac:dyDescent="0.25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>
        <v>16</v>
      </c>
      <c r="M140" t="s">
        <v>1058</v>
      </c>
      <c r="N140" s="16">
        <v>0.51458333333333328</v>
      </c>
      <c r="O140" t="s">
        <v>29</v>
      </c>
      <c r="P140">
        <v>519.1</v>
      </c>
      <c r="Q140">
        <v>4.7600000000000003E-2</v>
      </c>
      <c r="R140">
        <v>25.954999999999998</v>
      </c>
      <c r="S140">
        <v>8.1999999999999993</v>
      </c>
    </row>
    <row r="141" spans="1:19" x14ac:dyDescent="0.25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>
        <v>16</v>
      </c>
      <c r="M141" t="s">
        <v>1058</v>
      </c>
      <c r="N141" s="16">
        <v>0.80902777777777779</v>
      </c>
      <c r="O141" t="s">
        <v>23</v>
      </c>
      <c r="P141">
        <v>580</v>
      </c>
      <c r="Q141">
        <v>4.7600000000000003E-2</v>
      </c>
      <c r="R141">
        <v>29</v>
      </c>
      <c r="S141">
        <v>9.1999999999999993</v>
      </c>
    </row>
    <row r="142" spans="1:19" x14ac:dyDescent="0.25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>
        <v>23</v>
      </c>
      <c r="M142" t="s">
        <v>1063</v>
      </c>
      <c r="N142" s="16">
        <v>0.54166666666666663</v>
      </c>
      <c r="O142" t="s">
        <v>33</v>
      </c>
      <c r="P142">
        <v>898</v>
      </c>
      <c r="Q142">
        <v>4.7600000000000003E-2</v>
      </c>
      <c r="R142">
        <v>44.9</v>
      </c>
      <c r="S142">
        <v>5.4</v>
      </c>
    </row>
    <row r="143" spans="1:19" x14ac:dyDescent="0.25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>
        <v>25</v>
      </c>
      <c r="M143" t="s">
        <v>1059</v>
      </c>
      <c r="N143" s="16">
        <v>0.57499999999999996</v>
      </c>
      <c r="O143" t="s">
        <v>29</v>
      </c>
      <c r="P143">
        <v>905</v>
      </c>
      <c r="Q143">
        <v>4.7600000000000003E-2</v>
      </c>
      <c r="R143">
        <v>45.25</v>
      </c>
      <c r="S143">
        <v>8.1</v>
      </c>
    </row>
    <row r="144" spans="1:19" x14ac:dyDescent="0.2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>
        <v>5</v>
      </c>
      <c r="M144" t="s">
        <v>1064</v>
      </c>
      <c r="N144" s="16">
        <v>0.83125000000000004</v>
      </c>
      <c r="O144" t="s">
        <v>29</v>
      </c>
      <c r="P144">
        <v>686</v>
      </c>
      <c r="Q144">
        <v>4.7600000000000003E-2</v>
      </c>
      <c r="R144">
        <v>34.299999999999997</v>
      </c>
      <c r="S144">
        <v>9.1</v>
      </c>
    </row>
    <row r="145" spans="1:19" x14ac:dyDescent="0.2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>
        <v>22</v>
      </c>
      <c r="M145" t="s">
        <v>1059</v>
      </c>
      <c r="N145" s="16">
        <v>0.44166666666666665</v>
      </c>
      <c r="O145" t="s">
        <v>33</v>
      </c>
      <c r="P145">
        <v>30.41</v>
      </c>
      <c r="Q145">
        <v>4.7600000000000003E-2</v>
      </c>
      <c r="R145">
        <v>1.5205</v>
      </c>
      <c r="S145">
        <v>8.4</v>
      </c>
    </row>
    <row r="146" spans="1:19" x14ac:dyDescent="0.25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>
        <v>21</v>
      </c>
      <c r="M146" t="s">
        <v>1061</v>
      </c>
      <c r="N146" s="16">
        <v>0.69236111111111109</v>
      </c>
      <c r="O146" t="s">
        <v>23</v>
      </c>
      <c r="P146">
        <v>467.7</v>
      </c>
      <c r="Q146">
        <v>4.7600000000000003E-2</v>
      </c>
      <c r="R146">
        <v>23.385000000000002</v>
      </c>
      <c r="S146">
        <v>8</v>
      </c>
    </row>
    <row r="147" spans="1:19" x14ac:dyDescent="0.2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>
        <v>8</v>
      </c>
      <c r="M147" t="s">
        <v>1059</v>
      </c>
      <c r="N147" s="16">
        <v>0.71597222222222223</v>
      </c>
      <c r="O147" t="s">
        <v>33</v>
      </c>
      <c r="P147">
        <v>277.56</v>
      </c>
      <c r="Q147">
        <v>4.7600000000000003E-2</v>
      </c>
      <c r="R147">
        <v>13.878</v>
      </c>
      <c r="S147">
        <v>9.5</v>
      </c>
    </row>
    <row r="148" spans="1:19" x14ac:dyDescent="0.25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>
        <v>10</v>
      </c>
      <c r="M148" t="s">
        <v>1060</v>
      </c>
      <c r="N148" s="16">
        <v>0.51944444444444449</v>
      </c>
      <c r="O148" t="s">
        <v>23</v>
      </c>
      <c r="P148">
        <v>301.39999999999998</v>
      </c>
      <c r="Q148">
        <v>4.7600000000000003E-2</v>
      </c>
      <c r="R148">
        <v>15.07</v>
      </c>
      <c r="S148">
        <v>9.1999999999999993</v>
      </c>
    </row>
    <row r="149" spans="1:19" x14ac:dyDescent="0.25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>
        <v>19</v>
      </c>
      <c r="M149" t="s">
        <v>1064</v>
      </c>
      <c r="N149" s="16">
        <v>0.53194444444444444</v>
      </c>
      <c r="O149" t="s">
        <v>33</v>
      </c>
      <c r="P149">
        <v>264.56</v>
      </c>
      <c r="Q149">
        <v>4.7600000000000003E-2</v>
      </c>
      <c r="R149">
        <v>13.228</v>
      </c>
      <c r="S149">
        <v>5.6</v>
      </c>
    </row>
    <row r="150" spans="1:19" x14ac:dyDescent="0.25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>
        <v>6</v>
      </c>
      <c r="M150" t="s">
        <v>1063</v>
      </c>
      <c r="N150" s="16">
        <v>0.62986111111111109</v>
      </c>
      <c r="O150" t="s">
        <v>33</v>
      </c>
      <c r="P150">
        <v>574.88</v>
      </c>
      <c r="Q150">
        <v>4.7600000000000003E-2</v>
      </c>
      <c r="R150">
        <v>28.744</v>
      </c>
      <c r="S150">
        <v>6.2</v>
      </c>
    </row>
    <row r="151" spans="1:19" x14ac:dyDescent="0.25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>
        <v>27</v>
      </c>
      <c r="M151" t="s">
        <v>1063</v>
      </c>
      <c r="N151" s="16">
        <v>0.57499999999999996</v>
      </c>
      <c r="O151" t="s">
        <v>33</v>
      </c>
      <c r="P151">
        <v>259.68</v>
      </c>
      <c r="Q151">
        <v>4.7600000000000003E-2</v>
      </c>
      <c r="R151">
        <v>12.984</v>
      </c>
      <c r="S151">
        <v>4.9000000000000004</v>
      </c>
    </row>
    <row r="152" spans="1:19" x14ac:dyDescent="0.2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>
        <v>23</v>
      </c>
      <c r="M152" t="s">
        <v>1058</v>
      </c>
      <c r="N152" s="16">
        <v>0.80555555555555558</v>
      </c>
      <c r="O152" t="s">
        <v>33</v>
      </c>
      <c r="P152">
        <v>366.16</v>
      </c>
      <c r="Q152">
        <v>4.7600000000000003E-2</v>
      </c>
      <c r="R152">
        <v>18.308</v>
      </c>
      <c r="S152">
        <v>4.8</v>
      </c>
    </row>
    <row r="153" spans="1:19" x14ac:dyDescent="0.25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>
        <v>11</v>
      </c>
      <c r="M153" t="s">
        <v>1061</v>
      </c>
      <c r="N153" s="16">
        <v>0.67152777777777772</v>
      </c>
      <c r="O153" t="s">
        <v>33</v>
      </c>
      <c r="P153">
        <v>241.92</v>
      </c>
      <c r="Q153">
        <v>4.7600000000000003E-2</v>
      </c>
      <c r="R153">
        <v>12.096</v>
      </c>
      <c r="S153">
        <v>7.3</v>
      </c>
    </row>
    <row r="154" spans="1:19" x14ac:dyDescent="0.25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>
        <v>29</v>
      </c>
      <c r="M154" t="s">
        <v>1064</v>
      </c>
      <c r="N154" s="16">
        <v>0.49722222222222223</v>
      </c>
      <c r="O154" t="s">
        <v>33</v>
      </c>
      <c r="P154">
        <v>749.16</v>
      </c>
      <c r="Q154">
        <v>4.7600000000000003E-2</v>
      </c>
      <c r="R154">
        <v>37.457999999999998</v>
      </c>
      <c r="S154">
        <v>7.4</v>
      </c>
    </row>
    <row r="155" spans="1:19" x14ac:dyDescent="0.2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>
        <v>7</v>
      </c>
      <c r="M155" t="s">
        <v>1062</v>
      </c>
      <c r="N155" s="16">
        <v>0.76597222222222228</v>
      </c>
      <c r="O155" t="s">
        <v>23</v>
      </c>
      <c r="P155">
        <v>98.88</v>
      </c>
      <c r="Q155">
        <v>4.7600000000000003E-2</v>
      </c>
      <c r="R155">
        <v>4.944</v>
      </c>
      <c r="S155">
        <v>9.9</v>
      </c>
    </row>
    <row r="156" spans="1:19" x14ac:dyDescent="0.25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>
        <v>28</v>
      </c>
      <c r="M156" t="s">
        <v>1061</v>
      </c>
      <c r="N156" s="16">
        <v>0.54513888888888884</v>
      </c>
      <c r="O156" t="s">
        <v>29</v>
      </c>
      <c r="P156">
        <v>647.76</v>
      </c>
      <c r="Q156">
        <v>4.7600000000000003E-2</v>
      </c>
      <c r="R156">
        <v>32.387999999999998</v>
      </c>
      <c r="S156">
        <v>9.3000000000000007</v>
      </c>
    </row>
    <row r="157" spans="1:19" x14ac:dyDescent="0.2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>
        <v>20</v>
      </c>
      <c r="M157" t="s">
        <v>1063</v>
      </c>
      <c r="N157" s="16">
        <v>0.66319444444444442</v>
      </c>
      <c r="O157" t="s">
        <v>33</v>
      </c>
      <c r="P157">
        <v>461.45</v>
      </c>
      <c r="Q157">
        <v>4.7600000000000003E-2</v>
      </c>
      <c r="R157">
        <v>23.072500000000002</v>
      </c>
      <c r="S157">
        <v>9</v>
      </c>
    </row>
    <row r="158" spans="1:19" x14ac:dyDescent="0.2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>
        <v>4</v>
      </c>
      <c r="M158" t="s">
        <v>1059</v>
      </c>
      <c r="N158" s="16">
        <v>0.81944444444444442</v>
      </c>
      <c r="O158" t="s">
        <v>29</v>
      </c>
      <c r="P158">
        <v>72.17</v>
      </c>
      <c r="Q158">
        <v>4.7600000000000003E-2</v>
      </c>
      <c r="R158">
        <v>3.6084999999999998</v>
      </c>
      <c r="S158">
        <v>6.1</v>
      </c>
    </row>
    <row r="159" spans="1:19" x14ac:dyDescent="0.25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>
        <v>7</v>
      </c>
      <c r="M159" t="s">
        <v>1062</v>
      </c>
      <c r="N159" s="16">
        <v>0.58194444444444449</v>
      </c>
      <c r="O159" t="s">
        <v>23</v>
      </c>
      <c r="P159">
        <v>251.4</v>
      </c>
      <c r="Q159">
        <v>4.7600000000000003E-2</v>
      </c>
      <c r="R159">
        <v>12.57</v>
      </c>
      <c r="S159">
        <v>9.6999999999999993</v>
      </c>
    </row>
    <row r="160" spans="1:19" x14ac:dyDescent="0.25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>
        <v>30</v>
      </c>
      <c r="M160" t="s">
        <v>1058</v>
      </c>
      <c r="N160" s="16">
        <v>0.61319444444444449</v>
      </c>
      <c r="O160" t="s">
        <v>23</v>
      </c>
      <c r="P160">
        <v>874.98</v>
      </c>
      <c r="Q160">
        <v>4.7600000000000003E-2</v>
      </c>
      <c r="R160">
        <v>43.749000000000002</v>
      </c>
      <c r="S160">
        <v>6</v>
      </c>
    </row>
    <row r="161" spans="1:19" x14ac:dyDescent="0.25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>
        <v>27</v>
      </c>
      <c r="M161" t="s">
        <v>1063</v>
      </c>
      <c r="N161" s="16">
        <v>0.8041666666666667</v>
      </c>
      <c r="O161" t="s">
        <v>23</v>
      </c>
      <c r="P161">
        <v>560.34</v>
      </c>
      <c r="Q161">
        <v>4.7600000000000003E-2</v>
      </c>
      <c r="R161">
        <v>28.016999999999999</v>
      </c>
      <c r="S161">
        <v>10</v>
      </c>
    </row>
    <row r="162" spans="1:19" x14ac:dyDescent="0.2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>
        <v>19</v>
      </c>
      <c r="M162" t="s">
        <v>1058</v>
      </c>
      <c r="N162" s="16">
        <v>0.81874999999999998</v>
      </c>
      <c r="O162" t="s">
        <v>33</v>
      </c>
      <c r="P162">
        <v>345.44</v>
      </c>
      <c r="Q162">
        <v>4.7600000000000003E-2</v>
      </c>
      <c r="R162">
        <v>17.271999999999998</v>
      </c>
      <c r="S162">
        <v>8.3000000000000007</v>
      </c>
    </row>
    <row r="163" spans="1:19" x14ac:dyDescent="0.25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>
        <v>25</v>
      </c>
      <c r="M163" t="s">
        <v>1061</v>
      </c>
      <c r="N163" s="16">
        <v>0.68125000000000002</v>
      </c>
      <c r="O163" t="s">
        <v>29</v>
      </c>
      <c r="P163">
        <v>63.69</v>
      </c>
      <c r="Q163">
        <v>4.7600000000000003E-2</v>
      </c>
      <c r="R163">
        <v>3.1844999999999999</v>
      </c>
      <c r="S163">
        <v>6</v>
      </c>
    </row>
    <row r="164" spans="1:19" x14ac:dyDescent="0.2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>
        <v>13</v>
      </c>
      <c r="M164" t="s">
        <v>1063</v>
      </c>
      <c r="N164" s="16">
        <v>0.82222222222222219</v>
      </c>
      <c r="O164" t="s">
        <v>33</v>
      </c>
      <c r="P164">
        <v>320.52999999999997</v>
      </c>
      <c r="Q164">
        <v>4.7600000000000003E-2</v>
      </c>
      <c r="R164">
        <v>16.026499999999999</v>
      </c>
      <c r="S164">
        <v>7</v>
      </c>
    </row>
    <row r="165" spans="1:19" x14ac:dyDescent="0.25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>
        <v>30</v>
      </c>
      <c r="M165" t="s">
        <v>1063</v>
      </c>
      <c r="N165" s="16">
        <v>0.8208333333333333</v>
      </c>
      <c r="O165" t="s">
        <v>23</v>
      </c>
      <c r="P165">
        <v>152.80000000000001</v>
      </c>
      <c r="Q165">
        <v>4.7600000000000003E-2</v>
      </c>
      <c r="R165">
        <v>7.64</v>
      </c>
      <c r="S165">
        <v>6.5</v>
      </c>
    </row>
    <row r="166" spans="1:19" x14ac:dyDescent="0.2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>
        <v>20</v>
      </c>
      <c r="M166" t="s">
        <v>1063</v>
      </c>
      <c r="N166" s="16">
        <v>0.64166666666666672</v>
      </c>
      <c r="O166" t="s">
        <v>33</v>
      </c>
      <c r="P166">
        <v>399</v>
      </c>
      <c r="Q166">
        <v>4.7600000000000003E-2</v>
      </c>
      <c r="R166">
        <v>19.95</v>
      </c>
      <c r="S166">
        <v>5.9</v>
      </c>
    </row>
    <row r="167" spans="1:19" x14ac:dyDescent="0.25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>
        <v>25</v>
      </c>
      <c r="M167" t="s">
        <v>1061</v>
      </c>
      <c r="N167" s="16">
        <v>0.59166666666666667</v>
      </c>
      <c r="O167" t="s">
        <v>23</v>
      </c>
      <c r="P167">
        <v>340.56</v>
      </c>
      <c r="Q167">
        <v>4.7600000000000003E-2</v>
      </c>
      <c r="R167">
        <v>17.027999999999999</v>
      </c>
      <c r="S167">
        <v>5.6</v>
      </c>
    </row>
    <row r="168" spans="1:19" x14ac:dyDescent="0.25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>
        <v>16</v>
      </c>
      <c r="M168" t="s">
        <v>1063</v>
      </c>
      <c r="N168" s="16">
        <v>0.56388888888888888</v>
      </c>
      <c r="O168" t="s">
        <v>29</v>
      </c>
      <c r="P168">
        <v>955.8</v>
      </c>
      <c r="Q168">
        <v>4.7600000000000003E-2</v>
      </c>
      <c r="R168">
        <v>47.79</v>
      </c>
      <c r="S168">
        <v>4.8</v>
      </c>
    </row>
    <row r="169" spans="1:19" x14ac:dyDescent="0.25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>
        <v>8</v>
      </c>
      <c r="M169" t="s">
        <v>1059</v>
      </c>
      <c r="N169" s="16">
        <v>0.68055555555555558</v>
      </c>
      <c r="O169" t="s">
        <v>33</v>
      </c>
      <c r="P169">
        <v>989.8</v>
      </c>
      <c r="Q169">
        <v>4.7600000000000003E-2</v>
      </c>
      <c r="R169">
        <v>49.49</v>
      </c>
      <c r="S169">
        <v>8.6999999999999993</v>
      </c>
    </row>
    <row r="170" spans="1:19" x14ac:dyDescent="0.2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>
        <v>19</v>
      </c>
      <c r="M170" t="s">
        <v>1058</v>
      </c>
      <c r="N170" s="16">
        <v>0.68819444444444444</v>
      </c>
      <c r="O170" t="s">
        <v>29</v>
      </c>
      <c r="P170">
        <v>307.68</v>
      </c>
      <c r="Q170">
        <v>4.7600000000000003E-2</v>
      </c>
      <c r="R170">
        <v>15.384</v>
      </c>
      <c r="S170">
        <v>6.5</v>
      </c>
    </row>
    <row r="171" spans="1:19" x14ac:dyDescent="0.25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>
        <v>1</v>
      </c>
      <c r="M171" t="s">
        <v>1059</v>
      </c>
      <c r="N171" s="16">
        <v>0.63194444444444442</v>
      </c>
      <c r="O171" t="s">
        <v>33</v>
      </c>
      <c r="P171">
        <v>486.64</v>
      </c>
      <c r="Q171">
        <v>4.7600000000000003E-2</v>
      </c>
      <c r="R171">
        <v>24.332000000000001</v>
      </c>
      <c r="S171">
        <v>8.5</v>
      </c>
    </row>
    <row r="172" spans="1:19" x14ac:dyDescent="0.25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>
        <v>3</v>
      </c>
      <c r="M172" t="s">
        <v>1062</v>
      </c>
      <c r="N172" s="16">
        <v>0.48333333333333334</v>
      </c>
      <c r="O172" t="s">
        <v>23</v>
      </c>
      <c r="P172">
        <v>350.05</v>
      </c>
      <c r="Q172">
        <v>4.7600000000000003E-2</v>
      </c>
      <c r="R172">
        <v>17.502500000000001</v>
      </c>
      <c r="S172">
        <v>5.5</v>
      </c>
    </row>
    <row r="173" spans="1:19" x14ac:dyDescent="0.2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>
        <v>26</v>
      </c>
      <c r="M173" t="s">
        <v>1058</v>
      </c>
      <c r="N173" s="16">
        <v>0.53125</v>
      </c>
      <c r="O173" t="s">
        <v>33</v>
      </c>
      <c r="P173">
        <v>400.25</v>
      </c>
      <c r="Q173">
        <v>4.7600000000000003E-2</v>
      </c>
      <c r="R173">
        <v>20.012499999999999</v>
      </c>
      <c r="S173">
        <v>9.4</v>
      </c>
    </row>
    <row r="174" spans="1:19" x14ac:dyDescent="0.25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>
        <v>3</v>
      </c>
      <c r="M174" t="s">
        <v>1060</v>
      </c>
      <c r="N174" s="16">
        <v>0.80347222222222225</v>
      </c>
      <c r="O174" t="s">
        <v>29</v>
      </c>
      <c r="P174">
        <v>166.8</v>
      </c>
      <c r="Q174">
        <v>4.7600000000000003E-2</v>
      </c>
      <c r="R174">
        <v>8.34</v>
      </c>
      <c r="S174">
        <v>6.3</v>
      </c>
    </row>
    <row r="175" spans="1:19" x14ac:dyDescent="0.2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>
        <v>19</v>
      </c>
      <c r="M175" t="s">
        <v>1058</v>
      </c>
      <c r="N175" s="16">
        <v>0.7319444444444444</v>
      </c>
      <c r="O175" t="s">
        <v>33</v>
      </c>
      <c r="P175">
        <v>317.33999999999997</v>
      </c>
      <c r="Q175">
        <v>4.7600000000000003E-2</v>
      </c>
      <c r="R175">
        <v>15.867000000000001</v>
      </c>
      <c r="S175">
        <v>9.8000000000000007</v>
      </c>
    </row>
    <row r="176" spans="1:19" x14ac:dyDescent="0.25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>
        <v>18</v>
      </c>
      <c r="M176" t="s">
        <v>1059</v>
      </c>
      <c r="N176" s="16">
        <v>0.50277777777777777</v>
      </c>
      <c r="O176" t="s">
        <v>23</v>
      </c>
      <c r="P176">
        <v>158.32</v>
      </c>
      <c r="Q176">
        <v>4.7600000000000003E-2</v>
      </c>
      <c r="R176">
        <v>7.9160000000000004</v>
      </c>
      <c r="S176">
        <v>8.6999999999999993</v>
      </c>
    </row>
    <row r="177" spans="1:19" x14ac:dyDescent="0.25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>
        <v>21</v>
      </c>
      <c r="M177" t="s">
        <v>1062</v>
      </c>
      <c r="N177" s="16">
        <v>0.68125000000000002</v>
      </c>
      <c r="O177" t="s">
        <v>23</v>
      </c>
      <c r="P177">
        <v>304.56</v>
      </c>
      <c r="Q177">
        <v>4.7600000000000003E-2</v>
      </c>
      <c r="R177">
        <v>15.228</v>
      </c>
      <c r="S177">
        <v>8.8000000000000007</v>
      </c>
    </row>
    <row r="178" spans="1:19" x14ac:dyDescent="0.25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>
        <v>3</v>
      </c>
      <c r="M178" t="s">
        <v>1060</v>
      </c>
      <c r="N178" s="16">
        <v>0.70902777777777781</v>
      </c>
      <c r="O178" t="s">
        <v>33</v>
      </c>
      <c r="P178">
        <v>177.36</v>
      </c>
      <c r="Q178">
        <v>4.7600000000000003E-2</v>
      </c>
      <c r="R178">
        <v>8.8680000000000003</v>
      </c>
      <c r="S178">
        <v>9.6</v>
      </c>
    </row>
    <row r="179" spans="1:19" x14ac:dyDescent="0.25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>
        <v>13</v>
      </c>
      <c r="M179" t="s">
        <v>1063</v>
      </c>
      <c r="N179" s="16">
        <v>0.4513888888888889</v>
      </c>
      <c r="O179" t="s">
        <v>33</v>
      </c>
      <c r="P179">
        <v>157.57</v>
      </c>
      <c r="Q179">
        <v>4.7600000000000003E-2</v>
      </c>
      <c r="R179">
        <v>7.8784999999999998</v>
      </c>
      <c r="S179">
        <v>4.8</v>
      </c>
    </row>
    <row r="180" spans="1:19" x14ac:dyDescent="0.25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>
        <v>23</v>
      </c>
      <c r="M180" t="s">
        <v>1058</v>
      </c>
      <c r="N180" s="16">
        <v>0.80277777777777781</v>
      </c>
      <c r="O180" t="s">
        <v>23</v>
      </c>
      <c r="P180">
        <v>443.28</v>
      </c>
      <c r="Q180">
        <v>4.7600000000000003E-2</v>
      </c>
      <c r="R180">
        <v>22.164000000000001</v>
      </c>
      <c r="S180">
        <v>4.4000000000000004</v>
      </c>
    </row>
    <row r="181" spans="1:19" x14ac:dyDescent="0.25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>
        <v>28</v>
      </c>
      <c r="M181" t="s">
        <v>1061</v>
      </c>
      <c r="N181" s="16">
        <v>0.69930555555555551</v>
      </c>
      <c r="O181" t="s">
        <v>23</v>
      </c>
      <c r="P181">
        <v>260.39999999999998</v>
      </c>
      <c r="Q181">
        <v>4.7600000000000003E-2</v>
      </c>
      <c r="R181">
        <v>13.02</v>
      </c>
      <c r="S181">
        <v>9.9</v>
      </c>
    </row>
    <row r="182" spans="1:19" x14ac:dyDescent="0.25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>
        <v>9</v>
      </c>
      <c r="M182" t="s">
        <v>1058</v>
      </c>
      <c r="N182" s="16">
        <v>0.41666666666666669</v>
      </c>
      <c r="O182" t="s">
        <v>29</v>
      </c>
      <c r="P182">
        <v>449.82</v>
      </c>
      <c r="Q182">
        <v>4.7600000000000003E-2</v>
      </c>
      <c r="R182">
        <v>22.491</v>
      </c>
      <c r="S182">
        <v>5.7</v>
      </c>
    </row>
    <row r="183" spans="1:19" x14ac:dyDescent="0.25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>
        <v>23</v>
      </c>
      <c r="M183" t="s">
        <v>1063</v>
      </c>
      <c r="N183" s="16">
        <v>0.49375000000000002</v>
      </c>
      <c r="O183" t="s">
        <v>29</v>
      </c>
      <c r="P183">
        <v>307.76</v>
      </c>
      <c r="Q183">
        <v>4.7600000000000003E-2</v>
      </c>
      <c r="R183">
        <v>15.388</v>
      </c>
      <c r="S183">
        <v>7.7</v>
      </c>
    </row>
    <row r="184" spans="1:19" x14ac:dyDescent="0.25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>
        <v>23</v>
      </c>
      <c r="M184" t="s">
        <v>1058</v>
      </c>
      <c r="N184" s="16">
        <v>0.4548611111111111</v>
      </c>
      <c r="O184" t="s">
        <v>23</v>
      </c>
      <c r="P184">
        <v>155</v>
      </c>
      <c r="Q184">
        <v>4.7600000000000003E-2</v>
      </c>
      <c r="R184">
        <v>7.75</v>
      </c>
      <c r="S184">
        <v>8</v>
      </c>
    </row>
    <row r="185" spans="1:19" x14ac:dyDescent="0.25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>
        <v>25</v>
      </c>
      <c r="M185" t="s">
        <v>1059</v>
      </c>
      <c r="N185" s="16">
        <v>0.625</v>
      </c>
      <c r="O185" t="s">
        <v>23</v>
      </c>
      <c r="P185">
        <v>274.48</v>
      </c>
      <c r="Q185">
        <v>4.7600000000000003E-2</v>
      </c>
      <c r="R185">
        <v>13.724</v>
      </c>
      <c r="S185">
        <v>5.7</v>
      </c>
    </row>
    <row r="186" spans="1:19" x14ac:dyDescent="0.25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>
        <v>4</v>
      </c>
      <c r="M186" t="s">
        <v>1061</v>
      </c>
      <c r="N186" s="16">
        <v>0.47152777777777777</v>
      </c>
      <c r="O186" t="s">
        <v>33</v>
      </c>
      <c r="P186">
        <v>86.38</v>
      </c>
      <c r="Q186">
        <v>4.7600000000000003E-2</v>
      </c>
      <c r="R186">
        <v>4.319</v>
      </c>
      <c r="S186">
        <v>6.7</v>
      </c>
    </row>
    <row r="187" spans="1:19" x14ac:dyDescent="0.25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>
        <v>5</v>
      </c>
      <c r="M187" t="s">
        <v>1064</v>
      </c>
      <c r="N187" s="16">
        <v>0.82361111111111107</v>
      </c>
      <c r="O187" t="s">
        <v>23</v>
      </c>
      <c r="P187">
        <v>54.24</v>
      </c>
      <c r="Q187">
        <v>4.7600000000000003E-2</v>
      </c>
      <c r="R187">
        <v>2.7120000000000002</v>
      </c>
      <c r="S187">
        <v>8</v>
      </c>
    </row>
    <row r="188" spans="1:19" x14ac:dyDescent="0.2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>
        <v>3</v>
      </c>
      <c r="M188" t="s">
        <v>1060</v>
      </c>
      <c r="N188" s="16">
        <v>0.79166666666666663</v>
      </c>
      <c r="O188" t="s">
        <v>23</v>
      </c>
      <c r="P188">
        <v>755.92</v>
      </c>
      <c r="Q188">
        <v>4.7600000000000003E-2</v>
      </c>
      <c r="R188">
        <v>37.795999999999999</v>
      </c>
      <c r="S188">
        <v>7.5</v>
      </c>
    </row>
    <row r="189" spans="1:19" x14ac:dyDescent="0.25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>
        <v>8</v>
      </c>
      <c r="M189" t="s">
        <v>1059</v>
      </c>
      <c r="N189" s="16">
        <v>0.45347222222222222</v>
      </c>
      <c r="O189" t="s">
        <v>29</v>
      </c>
      <c r="P189">
        <v>185.88</v>
      </c>
      <c r="Q189">
        <v>4.7600000000000003E-2</v>
      </c>
      <c r="R189">
        <v>9.2940000000000005</v>
      </c>
      <c r="S189">
        <v>7</v>
      </c>
    </row>
    <row r="190" spans="1:19" x14ac:dyDescent="0.25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>
        <v>10</v>
      </c>
      <c r="M190" t="s">
        <v>1060</v>
      </c>
      <c r="N190" s="16">
        <v>0.53472222222222221</v>
      </c>
      <c r="O190" t="s">
        <v>23</v>
      </c>
      <c r="P190">
        <v>74.069999999999993</v>
      </c>
      <c r="Q190">
        <v>4.7600000000000003E-2</v>
      </c>
      <c r="R190">
        <v>3.7035</v>
      </c>
      <c r="S190">
        <v>9.9</v>
      </c>
    </row>
    <row r="191" spans="1:19" x14ac:dyDescent="0.25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>
        <v>28</v>
      </c>
      <c r="M191" t="s">
        <v>1061</v>
      </c>
      <c r="N191" s="16">
        <v>0.86805555555555558</v>
      </c>
      <c r="O191" t="s">
        <v>33</v>
      </c>
      <c r="P191">
        <v>279.24</v>
      </c>
      <c r="Q191">
        <v>4.7600000000000003E-2</v>
      </c>
      <c r="R191">
        <v>13.962</v>
      </c>
      <c r="S191">
        <v>5.9</v>
      </c>
    </row>
    <row r="192" spans="1:19" x14ac:dyDescent="0.2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>
        <v>11</v>
      </c>
      <c r="M192" t="s">
        <v>1061</v>
      </c>
      <c r="N192" s="16">
        <v>0.44374999999999998</v>
      </c>
      <c r="O192" t="s">
        <v>33</v>
      </c>
      <c r="P192">
        <v>231.12</v>
      </c>
      <c r="Q192">
        <v>4.7600000000000003E-2</v>
      </c>
      <c r="R192">
        <v>11.555999999999999</v>
      </c>
      <c r="S192">
        <v>7.2</v>
      </c>
    </row>
    <row r="193" spans="1:19" x14ac:dyDescent="0.2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>
        <v>15</v>
      </c>
      <c r="M193" t="s">
        <v>1064</v>
      </c>
      <c r="N193" s="16">
        <v>0.57013888888888886</v>
      </c>
      <c r="O193" t="s">
        <v>23</v>
      </c>
      <c r="P193">
        <v>147.04</v>
      </c>
      <c r="Q193">
        <v>4.7600000000000003E-2</v>
      </c>
      <c r="R193">
        <v>7.3520000000000003</v>
      </c>
      <c r="S193">
        <v>4.5999999999999996</v>
      </c>
    </row>
    <row r="194" spans="1:19" x14ac:dyDescent="0.25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>
        <v>16</v>
      </c>
      <c r="M194" t="s">
        <v>1058</v>
      </c>
      <c r="N194" s="16">
        <v>0.79722222222222228</v>
      </c>
      <c r="O194" t="s">
        <v>29</v>
      </c>
      <c r="P194">
        <v>790.2</v>
      </c>
      <c r="Q194">
        <v>4.7600000000000003E-2</v>
      </c>
      <c r="R194">
        <v>39.51</v>
      </c>
      <c r="S194">
        <v>9.1999999999999993</v>
      </c>
    </row>
    <row r="195" spans="1:19" x14ac:dyDescent="0.2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>
        <v>26</v>
      </c>
      <c r="M195" t="s">
        <v>1058</v>
      </c>
      <c r="N195" s="16">
        <v>0.84930555555555554</v>
      </c>
      <c r="O195" t="s">
        <v>23</v>
      </c>
      <c r="P195">
        <v>102.2</v>
      </c>
      <c r="Q195">
        <v>4.7600000000000003E-2</v>
      </c>
      <c r="R195">
        <v>5.1100000000000003</v>
      </c>
      <c r="S195">
        <v>5.7</v>
      </c>
    </row>
    <row r="196" spans="1:19" x14ac:dyDescent="0.25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>
        <v>19</v>
      </c>
      <c r="M196" t="s">
        <v>1064</v>
      </c>
      <c r="N196" s="16">
        <v>0.47916666666666669</v>
      </c>
      <c r="O196" t="s">
        <v>33</v>
      </c>
      <c r="P196">
        <v>163.55000000000001</v>
      </c>
      <c r="Q196">
        <v>4.7600000000000003E-2</v>
      </c>
      <c r="R196">
        <v>8.1775000000000002</v>
      </c>
      <c r="S196">
        <v>9.9</v>
      </c>
    </row>
    <row r="197" spans="1:19" x14ac:dyDescent="0.25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>
        <v>13</v>
      </c>
      <c r="M197" t="s">
        <v>1060</v>
      </c>
      <c r="N197" s="16">
        <v>0.8125</v>
      </c>
      <c r="O197" t="s">
        <v>29</v>
      </c>
      <c r="P197">
        <v>74.290000000000006</v>
      </c>
      <c r="Q197">
        <v>4.7600000000000003E-2</v>
      </c>
      <c r="R197">
        <v>3.7145000000000001</v>
      </c>
      <c r="S197">
        <v>5</v>
      </c>
    </row>
    <row r="198" spans="1:19" x14ac:dyDescent="0.25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>
        <v>26</v>
      </c>
      <c r="M198" t="s">
        <v>1064</v>
      </c>
      <c r="N198" s="16">
        <v>0.75208333333333333</v>
      </c>
      <c r="O198" t="s">
        <v>29</v>
      </c>
      <c r="P198">
        <v>87.4</v>
      </c>
      <c r="Q198">
        <v>4.7600000000000003E-2</v>
      </c>
      <c r="R198">
        <v>4.37</v>
      </c>
      <c r="S198">
        <v>4.9000000000000004</v>
      </c>
    </row>
    <row r="199" spans="1:19" x14ac:dyDescent="0.25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>
        <v>23</v>
      </c>
      <c r="M199" t="s">
        <v>1058</v>
      </c>
      <c r="N199" s="16">
        <v>0.42569444444444443</v>
      </c>
      <c r="O199" t="s">
        <v>23</v>
      </c>
      <c r="P199">
        <v>25.29</v>
      </c>
      <c r="Q199">
        <v>4.7600000000000003E-2</v>
      </c>
      <c r="R199">
        <v>1.2645</v>
      </c>
      <c r="S199">
        <v>6.1</v>
      </c>
    </row>
    <row r="200" spans="1:19" x14ac:dyDescent="0.25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>
        <v>12</v>
      </c>
      <c r="M200" t="s">
        <v>1064</v>
      </c>
      <c r="N200" s="16">
        <v>0.83194444444444449</v>
      </c>
      <c r="O200" t="s">
        <v>33</v>
      </c>
      <c r="P200">
        <v>166</v>
      </c>
      <c r="Q200">
        <v>4.7600000000000003E-2</v>
      </c>
      <c r="R200">
        <v>8.3000000000000007</v>
      </c>
      <c r="S200">
        <v>8.1999999999999993</v>
      </c>
    </row>
    <row r="201" spans="1:19" x14ac:dyDescent="0.25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>
        <v>17</v>
      </c>
      <c r="M201" t="s">
        <v>1060</v>
      </c>
      <c r="N201" s="16">
        <v>0.83125000000000004</v>
      </c>
      <c r="O201" t="s">
        <v>33</v>
      </c>
      <c r="P201">
        <v>356.95</v>
      </c>
      <c r="Q201">
        <v>4.7600000000000003E-2</v>
      </c>
      <c r="R201">
        <v>17.8475</v>
      </c>
      <c r="S201">
        <v>5.5</v>
      </c>
    </row>
    <row r="202" spans="1:19" x14ac:dyDescent="0.25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>
        <v>29</v>
      </c>
      <c r="M202" t="s">
        <v>1064</v>
      </c>
      <c r="N202" s="16">
        <v>0.41736111111111113</v>
      </c>
      <c r="O202" t="s">
        <v>33</v>
      </c>
      <c r="P202">
        <v>114.9</v>
      </c>
      <c r="Q202">
        <v>4.7600000000000003E-2</v>
      </c>
      <c r="R202">
        <v>5.7450000000000001</v>
      </c>
      <c r="S202">
        <v>6.8</v>
      </c>
    </row>
    <row r="203" spans="1:19" x14ac:dyDescent="0.2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>
        <v>15</v>
      </c>
      <c r="M203" t="s">
        <v>1059</v>
      </c>
      <c r="N203" s="16">
        <v>0.49791666666666667</v>
      </c>
      <c r="O203" t="s">
        <v>29</v>
      </c>
      <c r="P203">
        <v>229.96</v>
      </c>
      <c r="Q203">
        <v>4.7600000000000003E-2</v>
      </c>
      <c r="R203">
        <v>11.497999999999999</v>
      </c>
      <c r="S203">
        <v>6.6</v>
      </c>
    </row>
    <row r="204" spans="1:19" x14ac:dyDescent="0.25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>
        <v>14</v>
      </c>
      <c r="M204" t="s">
        <v>1061</v>
      </c>
      <c r="N204" s="16">
        <v>0.41805555555555557</v>
      </c>
      <c r="O204" t="s">
        <v>29</v>
      </c>
      <c r="P204">
        <v>429.87</v>
      </c>
      <c r="Q204">
        <v>4.7600000000000003E-2</v>
      </c>
      <c r="R204">
        <v>21.493500000000001</v>
      </c>
      <c r="S204">
        <v>9.8000000000000007</v>
      </c>
    </row>
    <row r="205" spans="1:19" x14ac:dyDescent="0.2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>
        <v>6</v>
      </c>
      <c r="M205" t="s">
        <v>1063</v>
      </c>
      <c r="N205" s="16">
        <v>0.61875000000000002</v>
      </c>
      <c r="O205" t="s">
        <v>23</v>
      </c>
      <c r="P205">
        <v>259</v>
      </c>
      <c r="Q205">
        <v>4.7600000000000003E-2</v>
      </c>
      <c r="R205">
        <v>12.95</v>
      </c>
      <c r="S205">
        <v>8.6999999999999993</v>
      </c>
    </row>
    <row r="206" spans="1:19" x14ac:dyDescent="0.25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>
        <v>15</v>
      </c>
      <c r="M206" t="s">
        <v>1059</v>
      </c>
      <c r="N206" s="16">
        <v>0.52916666666666667</v>
      </c>
      <c r="O206" t="s">
        <v>33</v>
      </c>
      <c r="P206">
        <v>88.85</v>
      </c>
      <c r="Q206">
        <v>4.7600000000000003E-2</v>
      </c>
      <c r="R206">
        <v>4.4424999999999999</v>
      </c>
      <c r="S206">
        <v>5.4</v>
      </c>
    </row>
    <row r="207" spans="1:19" x14ac:dyDescent="0.25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>
        <v>3</v>
      </c>
      <c r="M207" t="s">
        <v>1062</v>
      </c>
      <c r="N207" s="16">
        <v>0.50138888888888888</v>
      </c>
      <c r="O207" t="s">
        <v>23</v>
      </c>
      <c r="P207">
        <v>207.27</v>
      </c>
      <c r="Q207">
        <v>4.7600000000000003E-2</v>
      </c>
      <c r="R207">
        <v>10.3635</v>
      </c>
      <c r="S207">
        <v>7.9</v>
      </c>
    </row>
    <row r="208" spans="1:19" x14ac:dyDescent="0.25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>
        <v>4</v>
      </c>
      <c r="M208" t="s">
        <v>1059</v>
      </c>
      <c r="N208" s="16">
        <v>0.7631944444444444</v>
      </c>
      <c r="O208" t="s">
        <v>33</v>
      </c>
      <c r="P208">
        <v>599.85</v>
      </c>
      <c r="Q208">
        <v>4.7600000000000003E-2</v>
      </c>
      <c r="R208">
        <v>29.9925</v>
      </c>
      <c r="S208">
        <v>9.6999999999999993</v>
      </c>
    </row>
    <row r="209" spans="1:19" x14ac:dyDescent="0.25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>
        <v>18</v>
      </c>
      <c r="M209" t="s">
        <v>1061</v>
      </c>
      <c r="N209" s="16">
        <v>0.73472222222222228</v>
      </c>
      <c r="O209" t="s">
        <v>23</v>
      </c>
      <c r="P209">
        <v>285.3</v>
      </c>
      <c r="Q209">
        <v>4.7600000000000003E-2</v>
      </c>
      <c r="R209">
        <v>14.265000000000001</v>
      </c>
      <c r="S209">
        <v>7.8</v>
      </c>
    </row>
    <row r="210" spans="1:19" x14ac:dyDescent="0.2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>
        <v>28</v>
      </c>
      <c r="M210" t="s">
        <v>1062</v>
      </c>
      <c r="N210" s="16">
        <v>0.57013888888888886</v>
      </c>
      <c r="O210" t="s">
        <v>23</v>
      </c>
      <c r="P210">
        <v>91.11</v>
      </c>
      <c r="Q210">
        <v>4.7600000000000003E-2</v>
      </c>
      <c r="R210">
        <v>4.5555000000000003</v>
      </c>
      <c r="S210">
        <v>5.0999999999999996</v>
      </c>
    </row>
    <row r="211" spans="1:19" x14ac:dyDescent="0.2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>
        <v>2</v>
      </c>
      <c r="M211" t="s">
        <v>1058</v>
      </c>
      <c r="N211" s="16">
        <v>0.8208333333333333</v>
      </c>
      <c r="O211" t="s">
        <v>33</v>
      </c>
      <c r="P211">
        <v>897.57</v>
      </c>
      <c r="Q211">
        <v>4.7600000000000003E-2</v>
      </c>
      <c r="R211">
        <v>44.878500000000003</v>
      </c>
      <c r="S211">
        <v>6.5</v>
      </c>
    </row>
    <row r="212" spans="1:19" x14ac:dyDescent="0.25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>
        <v>25</v>
      </c>
      <c r="M212" t="s">
        <v>1059</v>
      </c>
      <c r="N212" s="16">
        <v>0.85</v>
      </c>
      <c r="O212" t="s">
        <v>23</v>
      </c>
      <c r="P212">
        <v>236.07</v>
      </c>
      <c r="Q212">
        <v>4.7600000000000003E-2</v>
      </c>
      <c r="R212">
        <v>11.8035</v>
      </c>
      <c r="S212">
        <v>5.9</v>
      </c>
    </row>
    <row r="213" spans="1:19" x14ac:dyDescent="0.25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>
        <v>16</v>
      </c>
      <c r="M213" t="s">
        <v>1063</v>
      </c>
      <c r="N213" s="16">
        <v>0.75555555555555554</v>
      </c>
      <c r="O213" t="s">
        <v>29</v>
      </c>
      <c r="P213">
        <v>839.34</v>
      </c>
      <c r="Q213">
        <v>4.7600000000000003E-2</v>
      </c>
      <c r="R213">
        <v>41.966999999999999</v>
      </c>
      <c r="S213">
        <v>8.8000000000000007</v>
      </c>
    </row>
    <row r="214" spans="1:19" x14ac:dyDescent="0.25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>
        <v>20</v>
      </c>
      <c r="M214" t="s">
        <v>1063</v>
      </c>
      <c r="N214" s="16">
        <v>0.80347222222222225</v>
      </c>
      <c r="O214" t="s">
        <v>23</v>
      </c>
      <c r="P214">
        <v>461.8</v>
      </c>
      <c r="Q214">
        <v>4.7600000000000003E-2</v>
      </c>
      <c r="R214">
        <v>23.09</v>
      </c>
      <c r="S214">
        <v>4.9000000000000004</v>
      </c>
    </row>
    <row r="215" spans="1:19" x14ac:dyDescent="0.2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>
        <v>4</v>
      </c>
      <c r="M215" t="s">
        <v>1059</v>
      </c>
      <c r="N215" s="16">
        <v>0.55833333333333335</v>
      </c>
      <c r="O215" t="s">
        <v>33</v>
      </c>
      <c r="P215">
        <v>139.26</v>
      </c>
      <c r="Q215">
        <v>4.7600000000000003E-2</v>
      </c>
      <c r="R215">
        <v>6.9630000000000001</v>
      </c>
      <c r="S215">
        <v>4.4000000000000004</v>
      </c>
    </row>
    <row r="216" spans="1:19" x14ac:dyDescent="0.2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>
        <v>11</v>
      </c>
      <c r="M216" t="s">
        <v>1061</v>
      </c>
      <c r="N216" s="16">
        <v>0.66180555555555554</v>
      </c>
      <c r="O216" t="s">
        <v>29</v>
      </c>
      <c r="P216">
        <v>207.27</v>
      </c>
      <c r="Q216">
        <v>4.7600000000000003E-2</v>
      </c>
      <c r="R216">
        <v>10.3635</v>
      </c>
      <c r="S216">
        <v>6.5</v>
      </c>
    </row>
    <row r="217" spans="1:19" x14ac:dyDescent="0.25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>
        <v>22</v>
      </c>
      <c r="M217" t="s">
        <v>1059</v>
      </c>
      <c r="N217" s="16">
        <v>0.62847222222222221</v>
      </c>
      <c r="O217" t="s">
        <v>33</v>
      </c>
      <c r="P217">
        <v>18.28</v>
      </c>
      <c r="Q217">
        <v>4.7600000000000003E-2</v>
      </c>
      <c r="R217">
        <v>0.91400000000000003</v>
      </c>
      <c r="S217">
        <v>8.3000000000000007</v>
      </c>
    </row>
    <row r="218" spans="1:19" x14ac:dyDescent="0.2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>
        <v>24</v>
      </c>
      <c r="M218" t="s">
        <v>1060</v>
      </c>
      <c r="N218" s="16">
        <v>0.76875000000000004</v>
      </c>
      <c r="O218" t="s">
        <v>29</v>
      </c>
      <c r="P218">
        <v>123.85</v>
      </c>
      <c r="Q218">
        <v>4.7600000000000003E-2</v>
      </c>
      <c r="R218">
        <v>6.1924999999999999</v>
      </c>
      <c r="S218">
        <v>8.5</v>
      </c>
    </row>
    <row r="219" spans="1:19" x14ac:dyDescent="0.25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>
        <v>21</v>
      </c>
      <c r="M219" t="s">
        <v>1062</v>
      </c>
      <c r="N219" s="16">
        <v>0.70486111111111116</v>
      </c>
      <c r="O219" t="s">
        <v>29</v>
      </c>
      <c r="P219">
        <v>283.92</v>
      </c>
      <c r="Q219">
        <v>4.7600000000000003E-2</v>
      </c>
      <c r="R219">
        <v>14.196</v>
      </c>
      <c r="S219">
        <v>5.5</v>
      </c>
    </row>
    <row r="220" spans="1:19" x14ac:dyDescent="0.25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>
        <v>12</v>
      </c>
      <c r="M220" t="s">
        <v>1064</v>
      </c>
      <c r="N220" s="16">
        <v>0.54027777777777775</v>
      </c>
      <c r="O220" t="s">
        <v>23</v>
      </c>
      <c r="P220">
        <v>758.96</v>
      </c>
      <c r="Q220">
        <v>4.7600000000000003E-2</v>
      </c>
      <c r="R220">
        <v>37.948</v>
      </c>
      <c r="S220">
        <v>8.6999999999999993</v>
      </c>
    </row>
    <row r="221" spans="1:19" x14ac:dyDescent="0.2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>
        <v>10</v>
      </c>
      <c r="M221" t="s">
        <v>1060</v>
      </c>
      <c r="N221" s="16">
        <v>0.79097222222222219</v>
      </c>
      <c r="O221" t="s">
        <v>33</v>
      </c>
      <c r="P221">
        <v>172.02</v>
      </c>
      <c r="Q221">
        <v>4.7600000000000003E-2</v>
      </c>
      <c r="R221">
        <v>8.6010000000000009</v>
      </c>
      <c r="S221">
        <v>7.9</v>
      </c>
    </row>
    <row r="222" spans="1:19" x14ac:dyDescent="0.25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>
        <v>31</v>
      </c>
      <c r="M222" t="s">
        <v>1062</v>
      </c>
      <c r="N222" s="16">
        <v>0.57222222222222219</v>
      </c>
      <c r="O222" t="s">
        <v>23</v>
      </c>
      <c r="P222">
        <v>272.10000000000002</v>
      </c>
      <c r="Q222">
        <v>4.7600000000000003E-2</v>
      </c>
      <c r="R222">
        <v>13.605</v>
      </c>
      <c r="S222">
        <v>6.1</v>
      </c>
    </row>
    <row r="223" spans="1:19" x14ac:dyDescent="0.25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>
        <v>6</v>
      </c>
      <c r="M223" t="s">
        <v>1063</v>
      </c>
      <c r="N223" s="16">
        <v>0.57361111111111107</v>
      </c>
      <c r="O223" t="s">
        <v>23</v>
      </c>
      <c r="P223">
        <v>434.56</v>
      </c>
      <c r="Q223">
        <v>4.7600000000000003E-2</v>
      </c>
      <c r="R223">
        <v>21.728000000000002</v>
      </c>
      <c r="S223">
        <v>5.4</v>
      </c>
    </row>
    <row r="224" spans="1:19" x14ac:dyDescent="0.25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>
        <v>17</v>
      </c>
      <c r="M224" t="s">
        <v>1060</v>
      </c>
      <c r="N224" s="16">
        <v>0.75416666666666665</v>
      </c>
      <c r="O224" t="s">
        <v>29</v>
      </c>
      <c r="P224">
        <v>59.05</v>
      </c>
      <c r="Q224">
        <v>4.7600000000000003E-2</v>
      </c>
      <c r="R224">
        <v>2.9525000000000001</v>
      </c>
      <c r="S224">
        <v>9.4</v>
      </c>
    </row>
    <row r="225" spans="1:19" x14ac:dyDescent="0.2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>
        <v>21</v>
      </c>
      <c r="M225" t="s">
        <v>1062</v>
      </c>
      <c r="N225" s="16">
        <v>0.52638888888888891</v>
      </c>
      <c r="O225" t="s">
        <v>29</v>
      </c>
      <c r="P225">
        <v>12.54</v>
      </c>
      <c r="Q225">
        <v>4.7600000000000003E-2</v>
      </c>
      <c r="R225">
        <v>0.627</v>
      </c>
      <c r="S225">
        <v>8.1999999999999993</v>
      </c>
    </row>
    <row r="226" spans="1:19" x14ac:dyDescent="0.25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>
        <v>20</v>
      </c>
      <c r="M226" t="s">
        <v>1063</v>
      </c>
      <c r="N226" s="16">
        <v>0.66388888888888886</v>
      </c>
      <c r="O226" t="s">
        <v>29</v>
      </c>
      <c r="P226">
        <v>86.5</v>
      </c>
      <c r="Q226">
        <v>4.7600000000000003E-2</v>
      </c>
      <c r="R226">
        <v>4.3250000000000002</v>
      </c>
      <c r="S226">
        <v>6.2</v>
      </c>
    </row>
    <row r="227" spans="1:19" x14ac:dyDescent="0.25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>
        <v>11</v>
      </c>
      <c r="M227" t="s">
        <v>1059</v>
      </c>
      <c r="N227" s="16">
        <v>0.60347222222222219</v>
      </c>
      <c r="O227" t="s">
        <v>33</v>
      </c>
      <c r="P227">
        <v>174.32</v>
      </c>
      <c r="Q227">
        <v>4.7600000000000003E-2</v>
      </c>
      <c r="R227">
        <v>8.7159999999999993</v>
      </c>
      <c r="S227">
        <v>9.6999999999999993</v>
      </c>
    </row>
    <row r="228" spans="1:19" x14ac:dyDescent="0.25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>
        <v>26</v>
      </c>
      <c r="M228" t="s">
        <v>1058</v>
      </c>
      <c r="N228" s="16">
        <v>0.80138888888888893</v>
      </c>
      <c r="O228" t="s">
        <v>23</v>
      </c>
      <c r="P228">
        <v>624.33000000000004</v>
      </c>
      <c r="Q228">
        <v>4.7600000000000003E-2</v>
      </c>
      <c r="R228">
        <v>31.2165</v>
      </c>
      <c r="S228">
        <v>4</v>
      </c>
    </row>
    <row r="229" spans="1:19" x14ac:dyDescent="0.25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>
        <v>31</v>
      </c>
      <c r="M229" t="s">
        <v>1062</v>
      </c>
      <c r="N229" s="16">
        <v>0.68333333333333335</v>
      </c>
      <c r="O229" t="s">
        <v>23</v>
      </c>
      <c r="P229">
        <v>148.24</v>
      </c>
      <c r="Q229">
        <v>4.7600000000000003E-2</v>
      </c>
      <c r="R229">
        <v>7.4119999999999999</v>
      </c>
      <c r="S229">
        <v>9.6999999999999993</v>
      </c>
    </row>
    <row r="230" spans="1:19" x14ac:dyDescent="0.2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>
        <v>26</v>
      </c>
      <c r="M230" t="s">
        <v>1064</v>
      </c>
      <c r="N230" s="16">
        <v>0.45277777777777778</v>
      </c>
      <c r="O230" t="s">
        <v>29</v>
      </c>
      <c r="P230">
        <v>544.20000000000005</v>
      </c>
      <c r="Q230">
        <v>4.7600000000000003E-2</v>
      </c>
      <c r="R230">
        <v>27.21</v>
      </c>
      <c r="S230">
        <v>5.3</v>
      </c>
    </row>
    <row r="231" spans="1:19" x14ac:dyDescent="0.25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>
        <v>11</v>
      </c>
      <c r="M231" t="s">
        <v>1061</v>
      </c>
      <c r="N231" s="16">
        <v>0.53819444444444442</v>
      </c>
      <c r="O231" t="s">
        <v>23</v>
      </c>
      <c r="P231">
        <v>507.36</v>
      </c>
      <c r="Q231">
        <v>4.7600000000000003E-2</v>
      </c>
      <c r="R231">
        <v>25.367999999999999</v>
      </c>
      <c r="S231">
        <v>7.4</v>
      </c>
    </row>
    <row r="232" spans="1:19" x14ac:dyDescent="0.2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>
        <v>26</v>
      </c>
      <c r="M232" t="s">
        <v>1058</v>
      </c>
      <c r="N232" s="16">
        <v>0.81111111111111112</v>
      </c>
      <c r="O232" t="s">
        <v>29</v>
      </c>
      <c r="P232">
        <v>162.74</v>
      </c>
      <c r="Q232">
        <v>4.7600000000000003E-2</v>
      </c>
      <c r="R232">
        <v>8.1370000000000005</v>
      </c>
      <c r="S232">
        <v>6.5</v>
      </c>
    </row>
    <row r="233" spans="1:19" x14ac:dyDescent="0.2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>
        <v>12</v>
      </c>
      <c r="M233" t="s">
        <v>1064</v>
      </c>
      <c r="N233" s="16">
        <v>0.57777777777777772</v>
      </c>
      <c r="O233" t="s">
        <v>33</v>
      </c>
      <c r="P233">
        <v>31.77</v>
      </c>
      <c r="Q233">
        <v>4.7600000000000003E-2</v>
      </c>
      <c r="R233">
        <v>1.5885</v>
      </c>
      <c r="S233">
        <v>8.6999999999999993</v>
      </c>
    </row>
    <row r="234" spans="1:19" x14ac:dyDescent="0.2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>
        <v>11</v>
      </c>
      <c r="M234" t="s">
        <v>1061</v>
      </c>
      <c r="N234" s="16">
        <v>0.45416666666666666</v>
      </c>
      <c r="O234" t="s">
        <v>29</v>
      </c>
      <c r="P234">
        <v>756.81</v>
      </c>
      <c r="Q234">
        <v>4.7600000000000003E-2</v>
      </c>
      <c r="R234">
        <v>37.840499999999999</v>
      </c>
      <c r="S234">
        <v>8</v>
      </c>
    </row>
    <row r="235" spans="1:19" x14ac:dyDescent="0.2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>
        <v>21</v>
      </c>
      <c r="M235" t="s">
        <v>1062</v>
      </c>
      <c r="N235" s="16">
        <v>0.77152777777777781</v>
      </c>
      <c r="O235" t="s">
        <v>29</v>
      </c>
      <c r="P235">
        <v>295.27999999999997</v>
      </c>
      <c r="Q235">
        <v>4.7600000000000003E-2</v>
      </c>
      <c r="R235">
        <v>14.763999999999999</v>
      </c>
      <c r="S235">
        <v>6.7</v>
      </c>
    </row>
    <row r="236" spans="1:19" x14ac:dyDescent="0.25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>
        <v>9</v>
      </c>
      <c r="M236" t="s">
        <v>1058</v>
      </c>
      <c r="N236" s="16">
        <v>0.76666666666666672</v>
      </c>
      <c r="O236" t="s">
        <v>23</v>
      </c>
      <c r="P236">
        <v>519.4</v>
      </c>
      <c r="Q236">
        <v>4.7600000000000003E-2</v>
      </c>
      <c r="R236">
        <v>25.97</v>
      </c>
      <c r="S236">
        <v>6.5</v>
      </c>
    </row>
    <row r="237" spans="1:19" x14ac:dyDescent="0.25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>
        <v>20</v>
      </c>
      <c r="M237" t="s">
        <v>1060</v>
      </c>
      <c r="N237" s="16">
        <v>0.75624999999999998</v>
      </c>
      <c r="O237" t="s">
        <v>23</v>
      </c>
      <c r="P237">
        <v>186.28</v>
      </c>
      <c r="Q237">
        <v>4.7600000000000003E-2</v>
      </c>
      <c r="R237">
        <v>9.3140000000000001</v>
      </c>
      <c r="S237">
        <v>4.0999999999999996</v>
      </c>
    </row>
    <row r="238" spans="1:19" x14ac:dyDescent="0.25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>
        <v>28</v>
      </c>
      <c r="M238" t="s">
        <v>1061</v>
      </c>
      <c r="N238" s="16">
        <v>0.63611111111111107</v>
      </c>
      <c r="O238" t="s">
        <v>33</v>
      </c>
      <c r="P238">
        <v>87.05</v>
      </c>
      <c r="Q238">
        <v>4.7600000000000003E-2</v>
      </c>
      <c r="R238">
        <v>4.3525</v>
      </c>
      <c r="S238">
        <v>4.9000000000000004</v>
      </c>
    </row>
    <row r="239" spans="1:19" x14ac:dyDescent="0.25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>
        <v>5</v>
      </c>
      <c r="M239" t="s">
        <v>1064</v>
      </c>
      <c r="N239" s="16">
        <v>0.71319444444444446</v>
      </c>
      <c r="O239" t="s">
        <v>33</v>
      </c>
      <c r="P239">
        <v>221.1</v>
      </c>
      <c r="Q239">
        <v>4.7600000000000003E-2</v>
      </c>
      <c r="R239">
        <v>11.055</v>
      </c>
      <c r="S239">
        <v>8.6</v>
      </c>
    </row>
    <row r="240" spans="1:19" x14ac:dyDescent="0.2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>
        <v>2</v>
      </c>
      <c r="M240" t="s">
        <v>1058</v>
      </c>
      <c r="N240" s="16">
        <v>0.80972222222222223</v>
      </c>
      <c r="O240" t="s">
        <v>29</v>
      </c>
      <c r="P240">
        <v>66.099999999999994</v>
      </c>
      <c r="Q240">
        <v>4.7600000000000003E-2</v>
      </c>
      <c r="R240">
        <v>3.3050000000000002</v>
      </c>
      <c r="S240">
        <v>4.3</v>
      </c>
    </row>
    <row r="241" spans="1:19" x14ac:dyDescent="0.25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>
        <v>11</v>
      </c>
      <c r="M241" t="s">
        <v>1059</v>
      </c>
      <c r="N241" s="16">
        <v>0.47222222222222221</v>
      </c>
      <c r="O241" t="s">
        <v>23</v>
      </c>
      <c r="P241">
        <v>89.69</v>
      </c>
      <c r="Q241">
        <v>4.7600000000000003E-2</v>
      </c>
      <c r="R241">
        <v>4.4844999999999997</v>
      </c>
      <c r="S241">
        <v>4.9000000000000004</v>
      </c>
    </row>
    <row r="242" spans="1:19" x14ac:dyDescent="0.25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>
        <v>11</v>
      </c>
      <c r="M242" t="s">
        <v>1059</v>
      </c>
      <c r="N242" s="16">
        <v>0.7006944444444444</v>
      </c>
      <c r="O242" t="s">
        <v>33</v>
      </c>
      <c r="P242">
        <v>224.46</v>
      </c>
      <c r="Q242">
        <v>4.7600000000000003E-2</v>
      </c>
      <c r="R242">
        <v>11.223000000000001</v>
      </c>
      <c r="S242">
        <v>5.6</v>
      </c>
    </row>
    <row r="243" spans="1:19" x14ac:dyDescent="0.25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>
        <v>11</v>
      </c>
      <c r="M243" t="s">
        <v>1061</v>
      </c>
      <c r="N243" s="16">
        <v>0.50069444444444444</v>
      </c>
      <c r="O243" t="s">
        <v>33</v>
      </c>
      <c r="P243">
        <v>119.54</v>
      </c>
      <c r="Q243">
        <v>4.7600000000000003E-2</v>
      </c>
      <c r="R243">
        <v>5.9770000000000003</v>
      </c>
      <c r="S243">
        <v>5.8</v>
      </c>
    </row>
    <row r="244" spans="1:19" x14ac:dyDescent="0.25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>
        <v>28</v>
      </c>
      <c r="M244" t="s">
        <v>1062</v>
      </c>
      <c r="N244" s="16">
        <v>0.77569444444444446</v>
      </c>
      <c r="O244" t="s">
        <v>33</v>
      </c>
      <c r="P244">
        <v>186.4</v>
      </c>
      <c r="Q244">
        <v>4.7600000000000003E-2</v>
      </c>
      <c r="R244">
        <v>9.32</v>
      </c>
      <c r="S244">
        <v>6</v>
      </c>
    </row>
    <row r="245" spans="1:19" x14ac:dyDescent="0.25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>
        <v>5</v>
      </c>
      <c r="M245" t="s">
        <v>1058</v>
      </c>
      <c r="N245" s="16">
        <v>0.47569444444444442</v>
      </c>
      <c r="O245" t="s">
        <v>29</v>
      </c>
      <c r="P245">
        <v>250.6</v>
      </c>
      <c r="Q245">
        <v>4.7600000000000003E-2</v>
      </c>
      <c r="R245">
        <v>12.53</v>
      </c>
      <c r="S245">
        <v>4.2</v>
      </c>
    </row>
    <row r="246" spans="1:19" x14ac:dyDescent="0.25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>
        <v>2</v>
      </c>
      <c r="M246" t="s">
        <v>1058</v>
      </c>
      <c r="N246" s="16">
        <v>0.77916666666666667</v>
      </c>
      <c r="O246" t="s">
        <v>33</v>
      </c>
      <c r="P246">
        <v>750.96</v>
      </c>
      <c r="Q246">
        <v>4.7600000000000003E-2</v>
      </c>
      <c r="R246">
        <v>37.548000000000002</v>
      </c>
      <c r="S246">
        <v>8.3000000000000007</v>
      </c>
    </row>
    <row r="247" spans="1:19" x14ac:dyDescent="0.25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>
        <v>1</v>
      </c>
      <c r="M247" t="s">
        <v>1064</v>
      </c>
      <c r="N247" s="16">
        <v>0.61597222222222225</v>
      </c>
      <c r="O247" t="s">
        <v>29</v>
      </c>
      <c r="P247">
        <v>380.72</v>
      </c>
      <c r="Q247">
        <v>4.7600000000000003E-2</v>
      </c>
      <c r="R247">
        <v>19.036000000000001</v>
      </c>
      <c r="S247">
        <v>5.7</v>
      </c>
    </row>
    <row r="248" spans="1:19" x14ac:dyDescent="0.2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>
        <v>9</v>
      </c>
      <c r="M248" t="s">
        <v>1058</v>
      </c>
      <c r="N248" s="16">
        <v>0.82152777777777775</v>
      </c>
      <c r="O248" t="s">
        <v>29</v>
      </c>
      <c r="P248">
        <v>244.2</v>
      </c>
      <c r="Q248">
        <v>4.7600000000000003E-2</v>
      </c>
      <c r="R248">
        <v>12.21</v>
      </c>
      <c r="S248">
        <v>4.8</v>
      </c>
    </row>
    <row r="249" spans="1:19" x14ac:dyDescent="0.25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>
        <v>23</v>
      </c>
      <c r="M249" t="s">
        <v>1063</v>
      </c>
      <c r="N249" s="16">
        <v>0.58611111111111114</v>
      </c>
      <c r="O249" t="s">
        <v>23</v>
      </c>
      <c r="P249">
        <v>89.7</v>
      </c>
      <c r="Q249">
        <v>4.7600000000000003E-2</v>
      </c>
      <c r="R249">
        <v>4.4850000000000003</v>
      </c>
      <c r="S249">
        <v>6.8</v>
      </c>
    </row>
    <row r="250" spans="1:19" x14ac:dyDescent="0.25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>
        <v>7</v>
      </c>
      <c r="M250" t="s">
        <v>1061</v>
      </c>
      <c r="N250" s="16">
        <v>0.6743055555555556</v>
      </c>
      <c r="O250" t="s">
        <v>33</v>
      </c>
      <c r="P250">
        <v>310.88</v>
      </c>
      <c r="Q250">
        <v>4.7600000000000003E-2</v>
      </c>
      <c r="R250">
        <v>15.544</v>
      </c>
      <c r="S250">
        <v>8.8000000000000007</v>
      </c>
    </row>
    <row r="251" spans="1:19" x14ac:dyDescent="0.25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>
        <v>14</v>
      </c>
      <c r="M251" t="s">
        <v>1061</v>
      </c>
      <c r="N251" s="16">
        <v>0.79583333333333328</v>
      </c>
      <c r="O251" t="s">
        <v>33</v>
      </c>
      <c r="P251">
        <v>511.42</v>
      </c>
      <c r="Q251">
        <v>4.7600000000000003E-2</v>
      </c>
      <c r="R251">
        <v>25.571000000000002</v>
      </c>
      <c r="S251">
        <v>4.2</v>
      </c>
    </row>
    <row r="252" spans="1:19" x14ac:dyDescent="0.25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>
        <v>2</v>
      </c>
      <c r="M252" t="s">
        <v>1058</v>
      </c>
      <c r="N252" s="16">
        <v>0.64861111111111114</v>
      </c>
      <c r="O252" t="s">
        <v>23</v>
      </c>
      <c r="P252">
        <v>418.95</v>
      </c>
      <c r="Q252">
        <v>4.7600000000000003E-2</v>
      </c>
      <c r="R252">
        <v>20.947500000000002</v>
      </c>
      <c r="S252">
        <v>6.4</v>
      </c>
    </row>
    <row r="253" spans="1:19" x14ac:dyDescent="0.25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>
        <v>17</v>
      </c>
      <c r="M253" t="s">
        <v>1060</v>
      </c>
      <c r="N253" s="16">
        <v>0.79583333333333328</v>
      </c>
      <c r="O253" t="s">
        <v>33</v>
      </c>
      <c r="P253">
        <v>351.9</v>
      </c>
      <c r="Q253">
        <v>4.7600000000000003E-2</v>
      </c>
      <c r="R253">
        <v>17.594999999999999</v>
      </c>
      <c r="S253">
        <v>8.4</v>
      </c>
    </row>
    <row r="254" spans="1:19" x14ac:dyDescent="0.25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>
        <v>2</v>
      </c>
      <c r="M254" t="s">
        <v>1058</v>
      </c>
      <c r="N254" s="16">
        <v>0.82222222222222219</v>
      </c>
      <c r="O254" t="s">
        <v>33</v>
      </c>
      <c r="P254">
        <v>28.78</v>
      </c>
      <c r="Q254">
        <v>4.7600000000000003E-2</v>
      </c>
      <c r="R254">
        <v>1.4390000000000001</v>
      </c>
      <c r="S254">
        <v>7.2</v>
      </c>
    </row>
    <row r="255" spans="1:19" x14ac:dyDescent="0.25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>
        <v>16</v>
      </c>
      <c r="M255" t="s">
        <v>1058</v>
      </c>
      <c r="N255" s="16">
        <v>0.47361111111111109</v>
      </c>
      <c r="O255" t="s">
        <v>29</v>
      </c>
      <c r="P255">
        <v>95</v>
      </c>
      <c r="Q255">
        <v>4.7600000000000003E-2</v>
      </c>
      <c r="R255">
        <v>4.75</v>
      </c>
      <c r="S255">
        <v>5.2</v>
      </c>
    </row>
    <row r="256" spans="1:19" x14ac:dyDescent="0.25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>
        <v>6</v>
      </c>
      <c r="M256" t="s">
        <v>1060</v>
      </c>
      <c r="N256" s="16">
        <v>0.47430555555555554</v>
      </c>
      <c r="O256" t="s">
        <v>29</v>
      </c>
      <c r="P256">
        <v>471.2</v>
      </c>
      <c r="Q256">
        <v>4.7600000000000003E-2</v>
      </c>
      <c r="R256">
        <v>23.56</v>
      </c>
      <c r="S256">
        <v>8.9</v>
      </c>
    </row>
    <row r="257" spans="1:19" x14ac:dyDescent="0.25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>
        <v>29</v>
      </c>
      <c r="M257" t="s">
        <v>1064</v>
      </c>
      <c r="N257" s="16">
        <v>0.59166666666666667</v>
      </c>
      <c r="O257" t="s">
        <v>29</v>
      </c>
      <c r="P257">
        <v>130.47999999999999</v>
      </c>
      <c r="Q257">
        <v>4.7600000000000003E-2</v>
      </c>
      <c r="R257">
        <v>6.524</v>
      </c>
      <c r="S257">
        <v>9</v>
      </c>
    </row>
    <row r="258" spans="1:19" x14ac:dyDescent="0.25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>
        <v>31</v>
      </c>
      <c r="M258" t="s">
        <v>1062</v>
      </c>
      <c r="N258" s="16">
        <v>0.44861111111111113</v>
      </c>
      <c r="O258" t="s">
        <v>33</v>
      </c>
      <c r="P258">
        <v>66.349999999999994</v>
      </c>
      <c r="Q258">
        <v>4.7600000000000003E-2</v>
      </c>
      <c r="R258">
        <v>3.3174999999999999</v>
      </c>
      <c r="S258">
        <v>9.6999999999999993</v>
      </c>
    </row>
    <row r="259" spans="1:19" x14ac:dyDescent="0.25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>
        <v>5</v>
      </c>
      <c r="M259" t="s">
        <v>1064</v>
      </c>
      <c r="N259" s="16">
        <v>0.42777777777777776</v>
      </c>
      <c r="O259" t="s">
        <v>23</v>
      </c>
      <c r="P259">
        <v>155.46</v>
      </c>
      <c r="Q259">
        <v>4.7600000000000003E-2</v>
      </c>
      <c r="R259">
        <v>7.7729999999999997</v>
      </c>
      <c r="S259">
        <v>8.6999999999999993</v>
      </c>
    </row>
    <row r="260" spans="1:19" x14ac:dyDescent="0.25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>
        <v>13</v>
      </c>
      <c r="M260" t="s">
        <v>1063</v>
      </c>
      <c r="N260" s="16">
        <v>0.52638888888888891</v>
      </c>
      <c r="O260" t="s">
        <v>23</v>
      </c>
      <c r="P260">
        <v>129</v>
      </c>
      <c r="Q260">
        <v>4.7600000000000003E-2</v>
      </c>
      <c r="R260">
        <v>6.45</v>
      </c>
      <c r="S260">
        <v>6.5</v>
      </c>
    </row>
    <row r="261" spans="1:19" x14ac:dyDescent="0.25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>
        <v>7</v>
      </c>
      <c r="M261" t="s">
        <v>1062</v>
      </c>
      <c r="N261" s="16">
        <v>0.54513888888888884</v>
      </c>
      <c r="O261" t="s">
        <v>33</v>
      </c>
      <c r="P261">
        <v>263.76</v>
      </c>
      <c r="Q261">
        <v>4.7600000000000003E-2</v>
      </c>
      <c r="R261">
        <v>13.188000000000001</v>
      </c>
      <c r="S261">
        <v>6.9</v>
      </c>
    </row>
    <row r="262" spans="1:19" x14ac:dyDescent="0.25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>
        <v>19</v>
      </c>
      <c r="M262" t="s">
        <v>1064</v>
      </c>
      <c r="N262" s="16">
        <v>0.55902777777777779</v>
      </c>
      <c r="O262" t="s">
        <v>23</v>
      </c>
      <c r="P262">
        <v>675.54</v>
      </c>
      <c r="Q262">
        <v>4.7600000000000003E-2</v>
      </c>
      <c r="R262">
        <v>33.777000000000001</v>
      </c>
      <c r="S262">
        <v>6.2</v>
      </c>
    </row>
    <row r="263" spans="1:19" x14ac:dyDescent="0.25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>
        <v>7</v>
      </c>
      <c r="M263" t="s">
        <v>1062</v>
      </c>
      <c r="N263" s="16">
        <v>0.62013888888888891</v>
      </c>
      <c r="O263" t="s">
        <v>23</v>
      </c>
      <c r="P263">
        <v>65.8</v>
      </c>
      <c r="Q263">
        <v>4.7600000000000003E-2</v>
      </c>
      <c r="R263">
        <v>3.29</v>
      </c>
      <c r="S263">
        <v>5.6</v>
      </c>
    </row>
    <row r="264" spans="1:19" x14ac:dyDescent="0.2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>
        <v>13</v>
      </c>
      <c r="M264" t="s">
        <v>1063</v>
      </c>
      <c r="N264" s="16">
        <v>0.80694444444444446</v>
      </c>
      <c r="O264" t="s">
        <v>29</v>
      </c>
      <c r="P264">
        <v>153.19999999999999</v>
      </c>
      <c r="Q264">
        <v>4.7600000000000003E-2</v>
      </c>
      <c r="R264">
        <v>7.66</v>
      </c>
      <c r="S264">
        <v>5.7</v>
      </c>
    </row>
    <row r="265" spans="1:19" x14ac:dyDescent="0.2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>
        <v>9</v>
      </c>
      <c r="M265" t="s">
        <v>1058</v>
      </c>
      <c r="N265" s="16">
        <v>0.45833333333333331</v>
      </c>
      <c r="O265" t="s">
        <v>29</v>
      </c>
      <c r="P265">
        <v>222.4</v>
      </c>
      <c r="Q265">
        <v>4.7600000000000003E-2</v>
      </c>
      <c r="R265">
        <v>11.12</v>
      </c>
      <c r="S265">
        <v>4.2</v>
      </c>
    </row>
    <row r="266" spans="1:19" x14ac:dyDescent="0.25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>
        <v>26</v>
      </c>
      <c r="M266" t="s">
        <v>1064</v>
      </c>
      <c r="N266" s="16">
        <v>0.80833333333333335</v>
      </c>
      <c r="O266" t="s">
        <v>23</v>
      </c>
      <c r="P266">
        <v>54.45</v>
      </c>
      <c r="Q266">
        <v>4.7600000000000003E-2</v>
      </c>
      <c r="R266">
        <v>2.7225000000000001</v>
      </c>
      <c r="S266">
        <v>7.9</v>
      </c>
    </row>
    <row r="267" spans="1:19" x14ac:dyDescent="0.25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>
        <v>12</v>
      </c>
      <c r="M267" t="s">
        <v>1064</v>
      </c>
      <c r="N267" s="16">
        <v>0.52986111111111112</v>
      </c>
      <c r="O267" t="s">
        <v>33</v>
      </c>
      <c r="P267">
        <v>688.8</v>
      </c>
      <c r="Q267">
        <v>4.7600000000000003E-2</v>
      </c>
      <c r="R267">
        <v>34.44</v>
      </c>
      <c r="S267">
        <v>8.6999999999999993</v>
      </c>
    </row>
    <row r="268" spans="1:19" x14ac:dyDescent="0.25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>
        <v>14</v>
      </c>
      <c r="M268" t="s">
        <v>1062</v>
      </c>
      <c r="N268" s="16">
        <v>0.72361111111111109</v>
      </c>
      <c r="O268" t="s">
        <v>33</v>
      </c>
      <c r="P268">
        <v>141.88</v>
      </c>
      <c r="Q268">
        <v>4.7600000000000003E-2</v>
      </c>
      <c r="R268">
        <v>7.0940000000000003</v>
      </c>
      <c r="S268">
        <v>6.9</v>
      </c>
    </row>
    <row r="269" spans="1:19" x14ac:dyDescent="0.2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>
        <v>8</v>
      </c>
      <c r="M269" t="s">
        <v>1064</v>
      </c>
      <c r="N269" s="16">
        <v>0.87152777777777779</v>
      </c>
      <c r="O269" t="s">
        <v>29</v>
      </c>
      <c r="P269">
        <v>746</v>
      </c>
      <c r="Q269">
        <v>4.7600000000000003E-2</v>
      </c>
      <c r="R269">
        <v>37.299999999999997</v>
      </c>
      <c r="S269">
        <v>9.5</v>
      </c>
    </row>
    <row r="270" spans="1:19" x14ac:dyDescent="0.25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>
        <v>5</v>
      </c>
      <c r="M270" t="s">
        <v>1058</v>
      </c>
      <c r="N270" s="16">
        <v>0.67013888888888884</v>
      </c>
      <c r="O270" t="s">
        <v>33</v>
      </c>
      <c r="P270">
        <v>282.95999999999998</v>
      </c>
      <c r="Q270">
        <v>4.7600000000000003E-2</v>
      </c>
      <c r="R270">
        <v>14.148</v>
      </c>
      <c r="S270">
        <v>4.4000000000000004</v>
      </c>
    </row>
    <row r="271" spans="1:19" x14ac:dyDescent="0.25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>
        <v>4</v>
      </c>
      <c r="M271" t="s">
        <v>1059</v>
      </c>
      <c r="N271" s="16">
        <v>0.56527777777777777</v>
      </c>
      <c r="O271" t="s">
        <v>23</v>
      </c>
      <c r="P271">
        <v>355.4</v>
      </c>
      <c r="Q271">
        <v>4.7600000000000003E-2</v>
      </c>
      <c r="R271">
        <v>17.77</v>
      </c>
      <c r="S271">
        <v>7</v>
      </c>
    </row>
    <row r="272" spans="1:19" x14ac:dyDescent="0.2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>
        <v>6</v>
      </c>
      <c r="M272" t="s">
        <v>1063</v>
      </c>
      <c r="N272" s="16">
        <v>0.75902777777777775</v>
      </c>
      <c r="O272" t="s">
        <v>23</v>
      </c>
      <c r="P272">
        <v>337.15</v>
      </c>
      <c r="Q272">
        <v>4.7600000000000003E-2</v>
      </c>
      <c r="R272">
        <v>16.857500000000002</v>
      </c>
      <c r="S272">
        <v>6.3</v>
      </c>
    </row>
    <row r="273" spans="1:19" x14ac:dyDescent="0.25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>
        <v>3</v>
      </c>
      <c r="M273" t="s">
        <v>1062</v>
      </c>
      <c r="N273" s="16">
        <v>0.80347222222222225</v>
      </c>
      <c r="O273" t="s">
        <v>29</v>
      </c>
      <c r="P273">
        <v>42.24</v>
      </c>
      <c r="Q273">
        <v>4.7600000000000003E-2</v>
      </c>
      <c r="R273">
        <v>2.1120000000000001</v>
      </c>
      <c r="S273">
        <v>9.6999999999999993</v>
      </c>
    </row>
    <row r="274" spans="1:19" x14ac:dyDescent="0.25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>
        <v>7</v>
      </c>
      <c r="M274" t="s">
        <v>1061</v>
      </c>
      <c r="N274" s="16">
        <v>0.48888888888888887</v>
      </c>
      <c r="O274" t="s">
        <v>33</v>
      </c>
      <c r="P274">
        <v>193.86</v>
      </c>
      <c r="Q274">
        <v>4.7600000000000003E-2</v>
      </c>
      <c r="R274">
        <v>9.6929999999999996</v>
      </c>
      <c r="S274">
        <v>8.8000000000000007</v>
      </c>
    </row>
    <row r="275" spans="1:19" x14ac:dyDescent="0.2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>
        <v>27</v>
      </c>
      <c r="M275" t="s">
        <v>1060</v>
      </c>
      <c r="N275" s="16">
        <v>0.66041666666666665</v>
      </c>
      <c r="O275" t="s">
        <v>29</v>
      </c>
      <c r="P275">
        <v>24.06</v>
      </c>
      <c r="Q275">
        <v>4.7600000000000003E-2</v>
      </c>
      <c r="R275">
        <v>1.2030000000000001</v>
      </c>
      <c r="S275">
        <v>5.0999999999999996</v>
      </c>
    </row>
    <row r="276" spans="1:19" x14ac:dyDescent="0.2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>
        <v>26</v>
      </c>
      <c r="M276" t="s">
        <v>1064</v>
      </c>
      <c r="N276" s="16">
        <v>0.70277777777777772</v>
      </c>
      <c r="O276" t="s">
        <v>23</v>
      </c>
      <c r="P276">
        <v>598.26</v>
      </c>
      <c r="Q276">
        <v>4.7600000000000003E-2</v>
      </c>
      <c r="R276">
        <v>29.913</v>
      </c>
      <c r="S276">
        <v>7.9</v>
      </c>
    </row>
    <row r="277" spans="1:19" x14ac:dyDescent="0.25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>
        <v>7</v>
      </c>
      <c r="M277" t="s">
        <v>1061</v>
      </c>
      <c r="N277" s="16">
        <v>0.86944444444444446</v>
      </c>
      <c r="O277" t="s">
        <v>29</v>
      </c>
      <c r="P277">
        <v>335.79</v>
      </c>
      <c r="Q277">
        <v>4.7600000000000003E-2</v>
      </c>
      <c r="R277">
        <v>16.7895</v>
      </c>
      <c r="S277">
        <v>6.2</v>
      </c>
    </row>
    <row r="278" spans="1:19" x14ac:dyDescent="0.25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>
        <v>7</v>
      </c>
      <c r="M278" t="s">
        <v>1061</v>
      </c>
      <c r="N278" s="16">
        <v>0.73333333333333328</v>
      </c>
      <c r="O278" t="s">
        <v>29</v>
      </c>
      <c r="P278">
        <v>218.2</v>
      </c>
      <c r="Q278">
        <v>4.7600000000000003E-2</v>
      </c>
      <c r="R278">
        <v>10.91</v>
      </c>
      <c r="S278">
        <v>7.1</v>
      </c>
    </row>
    <row r="279" spans="1:19" x14ac:dyDescent="0.25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>
        <v>2</v>
      </c>
      <c r="M279" t="s">
        <v>1058</v>
      </c>
      <c r="N279" s="16">
        <v>0.55763888888888891</v>
      </c>
      <c r="O279" t="s">
        <v>23</v>
      </c>
      <c r="P279">
        <v>381.68</v>
      </c>
      <c r="Q279">
        <v>4.7600000000000003E-2</v>
      </c>
      <c r="R279">
        <v>19.084</v>
      </c>
      <c r="S279">
        <v>6.4</v>
      </c>
    </row>
    <row r="280" spans="1:19" x14ac:dyDescent="0.25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>
        <v>20</v>
      </c>
      <c r="M280" t="s">
        <v>1063</v>
      </c>
      <c r="N280" s="16">
        <v>0.68611111111111112</v>
      </c>
      <c r="O280" t="s">
        <v>29</v>
      </c>
      <c r="P280">
        <v>709.9</v>
      </c>
      <c r="Q280">
        <v>4.7600000000000003E-2</v>
      </c>
      <c r="R280">
        <v>35.494999999999997</v>
      </c>
      <c r="S280">
        <v>5.7</v>
      </c>
    </row>
    <row r="281" spans="1:19" x14ac:dyDescent="0.25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>
        <v>20</v>
      </c>
      <c r="M281" t="s">
        <v>1063</v>
      </c>
      <c r="N281" s="16">
        <v>0.83125000000000004</v>
      </c>
      <c r="O281" t="s">
        <v>33</v>
      </c>
      <c r="P281">
        <v>440.2</v>
      </c>
      <c r="Q281">
        <v>4.7600000000000003E-2</v>
      </c>
      <c r="R281">
        <v>22.01</v>
      </c>
      <c r="S281">
        <v>9.6</v>
      </c>
    </row>
    <row r="282" spans="1:19" x14ac:dyDescent="0.25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>
        <v>15</v>
      </c>
      <c r="M282" t="s">
        <v>1059</v>
      </c>
      <c r="N282" s="16">
        <v>0.70902777777777781</v>
      </c>
      <c r="O282" t="s">
        <v>33</v>
      </c>
      <c r="P282">
        <v>559.67999999999995</v>
      </c>
      <c r="Q282">
        <v>4.7600000000000003E-2</v>
      </c>
      <c r="R282">
        <v>27.984000000000002</v>
      </c>
      <c r="S282">
        <v>6.4</v>
      </c>
    </row>
    <row r="283" spans="1:19" x14ac:dyDescent="0.25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>
        <v>6</v>
      </c>
      <c r="M283" t="s">
        <v>1063</v>
      </c>
      <c r="N283" s="16">
        <v>0.56180555555555556</v>
      </c>
      <c r="O283" t="s">
        <v>33</v>
      </c>
      <c r="P283">
        <v>37</v>
      </c>
      <c r="Q283">
        <v>4.7600000000000003E-2</v>
      </c>
      <c r="R283">
        <v>1.85</v>
      </c>
      <c r="S283">
        <v>7.9</v>
      </c>
    </row>
    <row r="284" spans="1:19" x14ac:dyDescent="0.25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>
        <v>6</v>
      </c>
      <c r="M284" t="s">
        <v>1060</v>
      </c>
      <c r="N284" s="16">
        <v>0.46458333333333335</v>
      </c>
      <c r="O284" t="s">
        <v>29</v>
      </c>
      <c r="P284">
        <v>15.34</v>
      </c>
      <c r="Q284">
        <v>4.7600000000000003E-2</v>
      </c>
      <c r="R284">
        <v>0.76700000000000002</v>
      </c>
      <c r="S284">
        <v>6.5</v>
      </c>
    </row>
    <row r="285" spans="1:19" x14ac:dyDescent="0.25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>
        <v>4</v>
      </c>
      <c r="M285" t="s">
        <v>1061</v>
      </c>
      <c r="N285" s="16">
        <v>0.62638888888888888</v>
      </c>
      <c r="O285" t="s">
        <v>23</v>
      </c>
      <c r="P285">
        <v>598.98</v>
      </c>
      <c r="Q285">
        <v>4.7600000000000003E-2</v>
      </c>
      <c r="R285">
        <v>29.949000000000002</v>
      </c>
      <c r="S285">
        <v>8.5</v>
      </c>
    </row>
    <row r="286" spans="1:19" x14ac:dyDescent="0.25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>
        <v>12</v>
      </c>
      <c r="M286" t="s">
        <v>1064</v>
      </c>
      <c r="N286" s="16">
        <v>0.59791666666666665</v>
      </c>
      <c r="O286" t="s">
        <v>29</v>
      </c>
      <c r="P286">
        <v>190.68</v>
      </c>
      <c r="Q286">
        <v>4.7600000000000003E-2</v>
      </c>
      <c r="R286">
        <v>9.5340000000000007</v>
      </c>
      <c r="S286">
        <v>9.1</v>
      </c>
    </row>
    <row r="287" spans="1:19" x14ac:dyDescent="0.25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>
        <v>20</v>
      </c>
      <c r="M287" t="s">
        <v>1063</v>
      </c>
      <c r="N287" s="16">
        <v>0.75069444444444444</v>
      </c>
      <c r="O287" t="s">
        <v>29</v>
      </c>
      <c r="P287">
        <v>333.4</v>
      </c>
      <c r="Q287">
        <v>4.7600000000000003E-2</v>
      </c>
      <c r="R287">
        <v>16.670000000000002</v>
      </c>
      <c r="S287">
        <v>7.6</v>
      </c>
    </row>
    <row r="288" spans="1:19" x14ac:dyDescent="0.25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>
        <v>24</v>
      </c>
      <c r="M288" t="s">
        <v>1060</v>
      </c>
      <c r="N288" s="16">
        <v>0.61736111111111114</v>
      </c>
      <c r="O288" t="s">
        <v>29</v>
      </c>
      <c r="P288">
        <v>74.86</v>
      </c>
      <c r="Q288">
        <v>4.7600000000000003E-2</v>
      </c>
      <c r="R288">
        <v>3.7429999999999999</v>
      </c>
      <c r="S288">
        <v>6.9</v>
      </c>
    </row>
    <row r="289" spans="1:19" x14ac:dyDescent="0.25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>
        <v>31</v>
      </c>
      <c r="M289" t="s">
        <v>1062</v>
      </c>
      <c r="N289" s="16">
        <v>0.50138888888888888</v>
      </c>
      <c r="O289" t="s">
        <v>29</v>
      </c>
      <c r="P289">
        <v>213.75</v>
      </c>
      <c r="Q289">
        <v>4.7600000000000003E-2</v>
      </c>
      <c r="R289">
        <v>10.6875</v>
      </c>
      <c r="S289">
        <v>9.5</v>
      </c>
    </row>
    <row r="290" spans="1:19" x14ac:dyDescent="0.2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>
        <v>25</v>
      </c>
      <c r="M290" t="s">
        <v>1059</v>
      </c>
      <c r="N290" s="16">
        <v>0.5625</v>
      </c>
      <c r="O290" t="s">
        <v>33</v>
      </c>
      <c r="P290">
        <v>339.57</v>
      </c>
      <c r="Q290">
        <v>4.7600000000000003E-2</v>
      </c>
      <c r="R290">
        <v>16.9785</v>
      </c>
      <c r="S290">
        <v>5.2</v>
      </c>
    </row>
    <row r="291" spans="1:19" x14ac:dyDescent="0.25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>
        <v>3</v>
      </c>
      <c r="M291" t="s">
        <v>1060</v>
      </c>
      <c r="N291" s="16">
        <v>0.60972222222222228</v>
      </c>
      <c r="O291" t="s">
        <v>29</v>
      </c>
      <c r="P291">
        <v>664.16</v>
      </c>
      <c r="Q291">
        <v>4.7600000000000003E-2</v>
      </c>
      <c r="R291">
        <v>33.207999999999998</v>
      </c>
      <c r="S291">
        <v>4.2</v>
      </c>
    </row>
    <row r="292" spans="1:19" x14ac:dyDescent="0.25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>
        <v>24</v>
      </c>
      <c r="M292" t="s">
        <v>1062</v>
      </c>
      <c r="N292" s="16">
        <v>0.73402777777777772</v>
      </c>
      <c r="O292" t="s">
        <v>33</v>
      </c>
      <c r="P292">
        <v>403</v>
      </c>
      <c r="Q292">
        <v>4.7600000000000003E-2</v>
      </c>
      <c r="R292">
        <v>20.149999999999999</v>
      </c>
      <c r="S292">
        <v>7</v>
      </c>
    </row>
    <row r="293" spans="1:19" x14ac:dyDescent="0.25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>
        <v>14</v>
      </c>
      <c r="M293" t="s">
        <v>1062</v>
      </c>
      <c r="N293" s="16">
        <v>0.72222222222222221</v>
      </c>
      <c r="O293" t="s">
        <v>23</v>
      </c>
      <c r="P293">
        <v>194.95</v>
      </c>
      <c r="Q293">
        <v>4.7600000000000003E-2</v>
      </c>
      <c r="R293">
        <v>9.7475000000000005</v>
      </c>
      <c r="S293">
        <v>6</v>
      </c>
    </row>
    <row r="294" spans="1:19" x14ac:dyDescent="0.25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>
        <v>18</v>
      </c>
      <c r="M294" t="s">
        <v>1061</v>
      </c>
      <c r="N294" s="16">
        <v>0.85347222222222219</v>
      </c>
      <c r="O294" t="s">
        <v>29</v>
      </c>
      <c r="P294">
        <v>62.48</v>
      </c>
      <c r="Q294">
        <v>4.7600000000000003E-2</v>
      </c>
      <c r="R294">
        <v>3.1240000000000001</v>
      </c>
      <c r="S294">
        <v>4.7</v>
      </c>
    </row>
    <row r="295" spans="1:19" x14ac:dyDescent="0.2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>
        <v>21</v>
      </c>
      <c r="M295" t="s">
        <v>1061</v>
      </c>
      <c r="N295" s="16">
        <v>0.41666666666666669</v>
      </c>
      <c r="O295" t="s">
        <v>29</v>
      </c>
      <c r="P295">
        <v>72.72</v>
      </c>
      <c r="Q295">
        <v>4.7600000000000003E-2</v>
      </c>
      <c r="R295">
        <v>3.6360000000000001</v>
      </c>
      <c r="S295">
        <v>7.1</v>
      </c>
    </row>
    <row r="296" spans="1:19" x14ac:dyDescent="0.25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>
        <v>13</v>
      </c>
      <c r="M296" t="s">
        <v>1063</v>
      </c>
      <c r="N296" s="16">
        <v>0.49027777777777776</v>
      </c>
      <c r="O296" t="s">
        <v>23</v>
      </c>
      <c r="P296">
        <v>181.1</v>
      </c>
      <c r="Q296">
        <v>4.7600000000000003E-2</v>
      </c>
      <c r="R296">
        <v>9.0549999999999997</v>
      </c>
      <c r="S296">
        <v>5.9</v>
      </c>
    </row>
    <row r="297" spans="1:19" x14ac:dyDescent="0.25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>
        <v>3</v>
      </c>
      <c r="M297" t="s">
        <v>1060</v>
      </c>
      <c r="N297" s="16">
        <v>0.5708333333333333</v>
      </c>
      <c r="O297" t="s">
        <v>29</v>
      </c>
      <c r="P297">
        <v>259.60000000000002</v>
      </c>
      <c r="Q297">
        <v>4.7600000000000003E-2</v>
      </c>
      <c r="R297">
        <v>12.98</v>
      </c>
      <c r="S297">
        <v>7.5</v>
      </c>
    </row>
    <row r="298" spans="1:19" x14ac:dyDescent="0.25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>
        <v>29</v>
      </c>
      <c r="M298" t="s">
        <v>1059</v>
      </c>
      <c r="N298" s="16">
        <v>0.61388888888888893</v>
      </c>
      <c r="O298" t="s">
        <v>29</v>
      </c>
      <c r="P298">
        <v>115.36</v>
      </c>
      <c r="Q298">
        <v>4.7600000000000003E-2</v>
      </c>
      <c r="R298">
        <v>5.7679999999999998</v>
      </c>
      <c r="S298">
        <v>6.4</v>
      </c>
    </row>
    <row r="299" spans="1:19" x14ac:dyDescent="0.25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>
        <v>10</v>
      </c>
      <c r="M299" t="s">
        <v>1062</v>
      </c>
      <c r="N299" s="16">
        <v>0.59444444444444444</v>
      </c>
      <c r="O299" t="s">
        <v>23</v>
      </c>
      <c r="P299">
        <v>470.28</v>
      </c>
      <c r="Q299">
        <v>4.7600000000000003E-2</v>
      </c>
      <c r="R299">
        <v>23.513999999999999</v>
      </c>
      <c r="S299">
        <v>5.8</v>
      </c>
    </row>
    <row r="300" spans="1:19" x14ac:dyDescent="0.25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>
        <v>25</v>
      </c>
      <c r="M300" t="s">
        <v>1059</v>
      </c>
      <c r="N300" s="16">
        <v>0.66249999999999998</v>
      </c>
      <c r="O300" t="s">
        <v>29</v>
      </c>
      <c r="P300">
        <v>240.04</v>
      </c>
      <c r="Q300">
        <v>4.7600000000000003E-2</v>
      </c>
      <c r="R300">
        <v>12.002000000000001</v>
      </c>
      <c r="S300">
        <v>4.5</v>
      </c>
    </row>
    <row r="301" spans="1:19" x14ac:dyDescent="0.25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>
        <v>19</v>
      </c>
      <c r="M301" t="s">
        <v>1058</v>
      </c>
      <c r="N301" s="16">
        <v>0.43125000000000002</v>
      </c>
      <c r="O301" t="s">
        <v>29</v>
      </c>
      <c r="P301">
        <v>88.61</v>
      </c>
      <c r="Q301">
        <v>4.7600000000000003E-2</v>
      </c>
      <c r="R301">
        <v>4.4305000000000003</v>
      </c>
      <c r="S301">
        <v>7.7</v>
      </c>
    </row>
    <row r="302" spans="1:19" x14ac:dyDescent="0.25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>
        <v>2</v>
      </c>
      <c r="M302" t="s">
        <v>1063</v>
      </c>
      <c r="N302" s="16">
        <v>0.75624999999999998</v>
      </c>
      <c r="O302" t="s">
        <v>33</v>
      </c>
      <c r="P302">
        <v>199.64</v>
      </c>
      <c r="Q302">
        <v>4.7600000000000003E-2</v>
      </c>
      <c r="R302">
        <v>9.9819999999999993</v>
      </c>
      <c r="S302">
        <v>6.7</v>
      </c>
    </row>
    <row r="303" spans="1:19" x14ac:dyDescent="0.25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>
        <v>12</v>
      </c>
      <c r="M303" t="s">
        <v>1064</v>
      </c>
      <c r="N303" s="16">
        <v>0.69861111111111107</v>
      </c>
      <c r="O303" t="s">
        <v>33</v>
      </c>
      <c r="P303">
        <v>39.01</v>
      </c>
      <c r="Q303">
        <v>4.7600000000000003E-2</v>
      </c>
      <c r="R303">
        <v>1.9504999999999999</v>
      </c>
      <c r="S303">
        <v>4.7</v>
      </c>
    </row>
    <row r="304" spans="1:19" x14ac:dyDescent="0.25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>
        <v>25</v>
      </c>
      <c r="M304" t="s">
        <v>1061</v>
      </c>
      <c r="N304" s="16">
        <v>0.64652777777777781</v>
      </c>
      <c r="O304" t="s">
        <v>29</v>
      </c>
      <c r="P304">
        <v>48.61</v>
      </c>
      <c r="Q304">
        <v>4.7600000000000003E-2</v>
      </c>
      <c r="R304">
        <v>2.4304999999999999</v>
      </c>
      <c r="S304">
        <v>4.4000000000000004</v>
      </c>
    </row>
    <row r="305" spans="1:19" x14ac:dyDescent="0.2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>
        <v>18</v>
      </c>
      <c r="M305" t="s">
        <v>1061</v>
      </c>
      <c r="N305" s="16">
        <v>0.71875</v>
      </c>
      <c r="O305" t="s">
        <v>33</v>
      </c>
      <c r="P305">
        <v>204.76</v>
      </c>
      <c r="Q305">
        <v>4.7600000000000003E-2</v>
      </c>
      <c r="R305">
        <v>10.238</v>
      </c>
      <c r="S305">
        <v>4.7</v>
      </c>
    </row>
    <row r="306" spans="1:19" x14ac:dyDescent="0.2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>
        <v>23</v>
      </c>
      <c r="M306" t="s">
        <v>1058</v>
      </c>
      <c r="N306" s="16">
        <v>0.52013888888888893</v>
      </c>
      <c r="O306" t="s">
        <v>29</v>
      </c>
      <c r="P306">
        <v>119.68</v>
      </c>
      <c r="Q306">
        <v>4.7600000000000003E-2</v>
      </c>
      <c r="R306">
        <v>5.984</v>
      </c>
      <c r="S306">
        <v>8.6</v>
      </c>
    </row>
    <row r="307" spans="1:19" x14ac:dyDescent="0.25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>
        <v>26</v>
      </c>
      <c r="M307" t="s">
        <v>1064</v>
      </c>
      <c r="N307" s="16">
        <v>0.84305555555555556</v>
      </c>
      <c r="O307" t="s">
        <v>23</v>
      </c>
      <c r="P307">
        <v>505.4</v>
      </c>
      <c r="Q307">
        <v>4.7600000000000003E-2</v>
      </c>
      <c r="R307">
        <v>25.27</v>
      </c>
      <c r="S307">
        <v>4.3</v>
      </c>
    </row>
    <row r="308" spans="1:19" x14ac:dyDescent="0.25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>
        <v>30</v>
      </c>
      <c r="M308" t="s">
        <v>1058</v>
      </c>
      <c r="N308" s="16">
        <v>0.55694444444444446</v>
      </c>
      <c r="O308" t="s">
        <v>29</v>
      </c>
      <c r="P308">
        <v>281.61</v>
      </c>
      <c r="Q308">
        <v>4.7600000000000003E-2</v>
      </c>
      <c r="R308">
        <v>14.080500000000001</v>
      </c>
      <c r="S308">
        <v>9.6</v>
      </c>
    </row>
    <row r="309" spans="1:19" x14ac:dyDescent="0.25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>
        <v>17</v>
      </c>
      <c r="M309" t="s">
        <v>1060</v>
      </c>
      <c r="N309" s="16">
        <v>0.71458333333333335</v>
      </c>
      <c r="O309" t="s">
        <v>29</v>
      </c>
      <c r="P309">
        <v>710.32</v>
      </c>
      <c r="Q309">
        <v>4.7600000000000003E-2</v>
      </c>
      <c r="R309">
        <v>35.515999999999998</v>
      </c>
      <c r="S309">
        <v>4.0999999999999996</v>
      </c>
    </row>
    <row r="310" spans="1:19" x14ac:dyDescent="0.25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>
        <v>21</v>
      </c>
      <c r="M310" t="s">
        <v>1062</v>
      </c>
      <c r="N310" s="16">
        <v>0.44444444444444442</v>
      </c>
      <c r="O310" t="s">
        <v>23</v>
      </c>
      <c r="P310">
        <v>79.44</v>
      </c>
      <c r="Q310">
        <v>4.7600000000000003E-2</v>
      </c>
      <c r="R310">
        <v>3.972</v>
      </c>
      <c r="S310">
        <v>4.7</v>
      </c>
    </row>
    <row r="311" spans="1:19" x14ac:dyDescent="0.25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>
        <v>5</v>
      </c>
      <c r="M311" t="s">
        <v>1064</v>
      </c>
      <c r="N311" s="16">
        <v>0.73819444444444449</v>
      </c>
      <c r="O311" t="s">
        <v>29</v>
      </c>
      <c r="P311">
        <v>163.82</v>
      </c>
      <c r="Q311">
        <v>4.7600000000000003E-2</v>
      </c>
      <c r="R311">
        <v>8.1910000000000007</v>
      </c>
      <c r="S311">
        <v>7.8</v>
      </c>
    </row>
    <row r="312" spans="1:19" x14ac:dyDescent="0.25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>
        <v>31</v>
      </c>
      <c r="M312" t="s">
        <v>1062</v>
      </c>
      <c r="N312" s="16">
        <v>0.58611111111111114</v>
      </c>
      <c r="O312" t="s">
        <v>29</v>
      </c>
      <c r="P312">
        <v>479.58</v>
      </c>
      <c r="Q312">
        <v>4.7600000000000003E-2</v>
      </c>
      <c r="R312">
        <v>23.978999999999999</v>
      </c>
      <c r="S312">
        <v>5.5</v>
      </c>
    </row>
    <row r="313" spans="1:19" x14ac:dyDescent="0.25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>
        <v>5</v>
      </c>
      <c r="M313" t="s">
        <v>1064</v>
      </c>
      <c r="N313" s="16">
        <v>0.79513888888888884</v>
      </c>
      <c r="O313" t="s">
        <v>23</v>
      </c>
      <c r="P313">
        <v>138.66</v>
      </c>
      <c r="Q313">
        <v>4.7600000000000003E-2</v>
      </c>
      <c r="R313">
        <v>6.9329999999999998</v>
      </c>
      <c r="S313">
        <v>9.6999999999999993</v>
      </c>
    </row>
    <row r="314" spans="1:19" x14ac:dyDescent="0.25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>
        <v>1</v>
      </c>
      <c r="M314" t="s">
        <v>1059</v>
      </c>
      <c r="N314" s="16">
        <v>0.42222222222222222</v>
      </c>
      <c r="O314" t="s">
        <v>33</v>
      </c>
      <c r="P314">
        <v>71.150000000000006</v>
      </c>
      <c r="Q314">
        <v>4.7600000000000003E-2</v>
      </c>
      <c r="R314">
        <v>3.5575000000000001</v>
      </c>
      <c r="S314">
        <v>4.4000000000000004</v>
      </c>
    </row>
    <row r="315" spans="1:19" x14ac:dyDescent="0.2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>
        <v>7</v>
      </c>
      <c r="M315" t="s">
        <v>1062</v>
      </c>
      <c r="N315" s="16">
        <v>0.55000000000000004</v>
      </c>
      <c r="O315" t="s">
        <v>29</v>
      </c>
      <c r="P315">
        <v>139.94999999999999</v>
      </c>
      <c r="Q315">
        <v>4.7600000000000003E-2</v>
      </c>
      <c r="R315">
        <v>6.9974999999999996</v>
      </c>
      <c r="S315">
        <v>5</v>
      </c>
    </row>
    <row r="316" spans="1:19" x14ac:dyDescent="0.25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>
        <v>10</v>
      </c>
      <c r="M316" t="s">
        <v>1060</v>
      </c>
      <c r="N316" s="16">
        <v>0.86875000000000002</v>
      </c>
      <c r="O316" t="s">
        <v>29</v>
      </c>
      <c r="P316">
        <v>781.3</v>
      </c>
      <c r="Q316">
        <v>4.7600000000000003E-2</v>
      </c>
      <c r="R316">
        <v>39.064999999999998</v>
      </c>
      <c r="S316">
        <v>4.4000000000000004</v>
      </c>
    </row>
    <row r="317" spans="1:19" x14ac:dyDescent="0.25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>
        <v>14</v>
      </c>
      <c r="M317" t="s">
        <v>1062</v>
      </c>
      <c r="N317" s="16">
        <v>0.72847222222222219</v>
      </c>
      <c r="O317" t="s">
        <v>29</v>
      </c>
      <c r="P317">
        <v>198.74</v>
      </c>
      <c r="Q317">
        <v>4.7600000000000003E-2</v>
      </c>
      <c r="R317">
        <v>9.9369999999999994</v>
      </c>
      <c r="S317">
        <v>5.2</v>
      </c>
    </row>
    <row r="318" spans="1:19" x14ac:dyDescent="0.25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>
        <v>9</v>
      </c>
      <c r="M318" t="s">
        <v>1058</v>
      </c>
      <c r="N318" s="16">
        <v>0.43402777777777779</v>
      </c>
      <c r="O318" t="s">
        <v>29</v>
      </c>
      <c r="P318">
        <v>63.24</v>
      </c>
      <c r="Q318">
        <v>4.7600000000000003E-2</v>
      </c>
      <c r="R318">
        <v>3.1619999999999999</v>
      </c>
      <c r="S318">
        <v>7.3</v>
      </c>
    </row>
    <row r="319" spans="1:19" x14ac:dyDescent="0.25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>
        <v>10</v>
      </c>
      <c r="M319" t="s">
        <v>1062</v>
      </c>
      <c r="N319" s="16">
        <v>0.48194444444444445</v>
      </c>
      <c r="O319" t="s">
        <v>29</v>
      </c>
      <c r="P319">
        <v>373.95</v>
      </c>
      <c r="Q319">
        <v>4.7600000000000003E-2</v>
      </c>
      <c r="R319">
        <v>18.697500000000002</v>
      </c>
      <c r="S319">
        <v>4.9000000000000004</v>
      </c>
    </row>
    <row r="320" spans="1:19" x14ac:dyDescent="0.25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>
        <v>11</v>
      </c>
      <c r="M320" t="s">
        <v>1061</v>
      </c>
      <c r="N320" s="16">
        <v>0.79027777777777775</v>
      </c>
      <c r="O320" t="s">
        <v>33</v>
      </c>
      <c r="P320">
        <v>207.69</v>
      </c>
      <c r="Q320">
        <v>4.7600000000000003E-2</v>
      </c>
      <c r="R320">
        <v>10.384499999999999</v>
      </c>
      <c r="S320">
        <v>8.1</v>
      </c>
    </row>
    <row r="321" spans="1:19" x14ac:dyDescent="0.25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>
        <v>18</v>
      </c>
      <c r="M321" t="s">
        <v>1061</v>
      </c>
      <c r="N321" s="16">
        <v>0.68611111111111112</v>
      </c>
      <c r="O321" t="s">
        <v>23</v>
      </c>
      <c r="P321">
        <v>176.28</v>
      </c>
      <c r="Q321">
        <v>4.7600000000000003E-2</v>
      </c>
      <c r="R321">
        <v>8.8140000000000001</v>
      </c>
      <c r="S321">
        <v>8.4</v>
      </c>
    </row>
    <row r="322" spans="1:19" x14ac:dyDescent="0.25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>
        <v>26</v>
      </c>
      <c r="M322" t="s">
        <v>1064</v>
      </c>
      <c r="N322" s="16">
        <v>0.85138888888888886</v>
      </c>
      <c r="O322" t="s">
        <v>29</v>
      </c>
      <c r="P322">
        <v>206.37</v>
      </c>
      <c r="Q322">
        <v>4.7600000000000003E-2</v>
      </c>
      <c r="R322">
        <v>10.3185</v>
      </c>
      <c r="S322">
        <v>5.5</v>
      </c>
    </row>
    <row r="323" spans="1:19" x14ac:dyDescent="0.25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>
        <v>18</v>
      </c>
      <c r="M323" t="s">
        <v>1059</v>
      </c>
      <c r="N323" s="16">
        <v>0.63055555555555554</v>
      </c>
      <c r="O323" t="s">
        <v>29</v>
      </c>
      <c r="P323">
        <v>39.42</v>
      </c>
      <c r="Q323">
        <v>4.7600000000000003E-2</v>
      </c>
      <c r="R323">
        <v>1.9710000000000001</v>
      </c>
      <c r="S323">
        <v>8.4</v>
      </c>
    </row>
    <row r="324" spans="1:19" x14ac:dyDescent="0.25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>
        <v>15</v>
      </c>
      <c r="M324" t="s">
        <v>1059</v>
      </c>
      <c r="N324" s="16">
        <v>0.75208333333333333</v>
      </c>
      <c r="O324" t="s">
        <v>23</v>
      </c>
      <c r="P324">
        <v>91.56</v>
      </c>
      <c r="Q324">
        <v>4.7600000000000003E-2</v>
      </c>
      <c r="R324">
        <v>4.5780000000000003</v>
      </c>
      <c r="S324">
        <v>9.8000000000000007</v>
      </c>
    </row>
    <row r="325" spans="1:19" x14ac:dyDescent="0.2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>
        <v>8</v>
      </c>
      <c r="M325" t="s">
        <v>1059</v>
      </c>
      <c r="N325" s="16">
        <v>0.55625000000000002</v>
      </c>
      <c r="O325" t="s">
        <v>29</v>
      </c>
      <c r="P325">
        <v>308.85000000000002</v>
      </c>
      <c r="Q325">
        <v>4.7600000000000003E-2</v>
      </c>
      <c r="R325">
        <v>15.442500000000001</v>
      </c>
      <c r="S325">
        <v>6.7</v>
      </c>
    </row>
    <row r="326" spans="1:19" x14ac:dyDescent="0.25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>
        <v>17</v>
      </c>
      <c r="M326" t="s">
        <v>1062</v>
      </c>
      <c r="N326" s="16">
        <v>0.53333333333333333</v>
      </c>
      <c r="O326" t="s">
        <v>33</v>
      </c>
      <c r="P326">
        <v>129.12</v>
      </c>
      <c r="Q326">
        <v>4.7600000000000003E-2</v>
      </c>
      <c r="R326">
        <v>6.4560000000000004</v>
      </c>
      <c r="S326">
        <v>9.4</v>
      </c>
    </row>
    <row r="327" spans="1:19" x14ac:dyDescent="0.25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>
        <v>12</v>
      </c>
      <c r="M327" t="s">
        <v>1064</v>
      </c>
      <c r="N327" s="16">
        <v>0.82847222222222228</v>
      </c>
      <c r="O327" t="s">
        <v>23</v>
      </c>
      <c r="P327">
        <v>390.96</v>
      </c>
      <c r="Q327">
        <v>4.7600000000000003E-2</v>
      </c>
      <c r="R327">
        <v>19.547999999999998</v>
      </c>
      <c r="S327">
        <v>6.4</v>
      </c>
    </row>
    <row r="328" spans="1:19" x14ac:dyDescent="0.25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>
        <v>9</v>
      </c>
      <c r="M328" t="s">
        <v>1058</v>
      </c>
      <c r="N328" s="16">
        <v>0.79791666666666672</v>
      </c>
      <c r="O328" t="s">
        <v>29</v>
      </c>
      <c r="P328">
        <v>498.9</v>
      </c>
      <c r="Q328">
        <v>4.7600000000000003E-2</v>
      </c>
      <c r="R328">
        <v>24.945</v>
      </c>
      <c r="S328">
        <v>5.4</v>
      </c>
    </row>
    <row r="329" spans="1:19" x14ac:dyDescent="0.2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>
        <v>12</v>
      </c>
      <c r="M329" t="s">
        <v>1064</v>
      </c>
      <c r="N329" s="16">
        <v>0.6875</v>
      </c>
      <c r="O329" t="s">
        <v>29</v>
      </c>
      <c r="P329">
        <v>377.04</v>
      </c>
      <c r="Q329">
        <v>4.7600000000000003E-2</v>
      </c>
      <c r="R329">
        <v>18.852</v>
      </c>
      <c r="S329">
        <v>8.6</v>
      </c>
    </row>
    <row r="330" spans="1:19" x14ac:dyDescent="0.25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>
        <v>25</v>
      </c>
      <c r="M330" t="s">
        <v>1059</v>
      </c>
      <c r="N330" s="16">
        <v>0.42430555555555555</v>
      </c>
      <c r="O330" t="s">
        <v>33</v>
      </c>
      <c r="P330">
        <v>204.52</v>
      </c>
      <c r="Q330">
        <v>4.7600000000000003E-2</v>
      </c>
      <c r="R330">
        <v>10.226000000000001</v>
      </c>
      <c r="S330">
        <v>4</v>
      </c>
    </row>
    <row r="331" spans="1:19" x14ac:dyDescent="0.25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>
        <v>25</v>
      </c>
      <c r="M331" t="s">
        <v>1061</v>
      </c>
      <c r="N331" s="16">
        <v>0.54652777777777772</v>
      </c>
      <c r="O331" t="s">
        <v>29</v>
      </c>
      <c r="P331">
        <v>145.44</v>
      </c>
      <c r="Q331">
        <v>4.7600000000000003E-2</v>
      </c>
      <c r="R331">
        <v>7.2720000000000002</v>
      </c>
      <c r="S331">
        <v>7.6</v>
      </c>
    </row>
    <row r="332" spans="1:19" x14ac:dyDescent="0.25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>
        <v>7</v>
      </c>
      <c r="M332" t="s">
        <v>1062</v>
      </c>
      <c r="N332" s="16">
        <v>0.78333333333333333</v>
      </c>
      <c r="O332" t="s">
        <v>29</v>
      </c>
      <c r="P332">
        <v>198.18</v>
      </c>
      <c r="Q332">
        <v>4.7600000000000003E-2</v>
      </c>
      <c r="R332">
        <v>9.9090000000000007</v>
      </c>
      <c r="S332">
        <v>6.8</v>
      </c>
    </row>
    <row r="333" spans="1:19" x14ac:dyDescent="0.25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>
        <v>17</v>
      </c>
      <c r="M333" t="s">
        <v>1060</v>
      </c>
      <c r="N333" s="16">
        <v>0.7270833333333333</v>
      </c>
      <c r="O333" t="s">
        <v>33</v>
      </c>
      <c r="P333">
        <v>98.7</v>
      </c>
      <c r="Q333">
        <v>4.7600000000000003E-2</v>
      </c>
      <c r="R333">
        <v>4.9349999999999996</v>
      </c>
      <c r="S333">
        <v>9.1</v>
      </c>
    </row>
    <row r="334" spans="1:19" x14ac:dyDescent="0.25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>
        <v>3</v>
      </c>
      <c r="M334" t="s">
        <v>1060</v>
      </c>
      <c r="N334" s="16">
        <v>0.66597222222222219</v>
      </c>
      <c r="O334" t="s">
        <v>29</v>
      </c>
      <c r="P334">
        <v>385.1</v>
      </c>
      <c r="Q334">
        <v>4.7600000000000003E-2</v>
      </c>
      <c r="R334">
        <v>19.254999999999999</v>
      </c>
      <c r="S334">
        <v>5.5</v>
      </c>
    </row>
    <row r="335" spans="1:19" x14ac:dyDescent="0.25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>
        <v>14</v>
      </c>
      <c r="M335" t="s">
        <v>1062</v>
      </c>
      <c r="N335" s="16">
        <v>0.47291666666666665</v>
      </c>
      <c r="O335" t="s">
        <v>33</v>
      </c>
      <c r="P335">
        <v>46.96</v>
      </c>
      <c r="Q335">
        <v>4.7600000000000003E-2</v>
      </c>
      <c r="R335">
        <v>2.3479999999999999</v>
      </c>
      <c r="S335">
        <v>7.9</v>
      </c>
    </row>
    <row r="336" spans="1:19" x14ac:dyDescent="0.25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>
        <v>24</v>
      </c>
      <c r="M336" t="s">
        <v>1060</v>
      </c>
      <c r="N336" s="16">
        <v>0.57499999999999996</v>
      </c>
      <c r="O336" t="s">
        <v>23</v>
      </c>
      <c r="P336">
        <v>73.5</v>
      </c>
      <c r="Q336">
        <v>4.7600000000000003E-2</v>
      </c>
      <c r="R336">
        <v>3.6749999999999998</v>
      </c>
      <c r="S336">
        <v>8.5</v>
      </c>
    </row>
    <row r="337" spans="1:19" x14ac:dyDescent="0.25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>
        <v>21</v>
      </c>
      <c r="M337" t="s">
        <v>1062</v>
      </c>
      <c r="N337" s="16">
        <v>0.4284722222222222</v>
      </c>
      <c r="O337" t="s">
        <v>33</v>
      </c>
      <c r="P337">
        <v>142.25</v>
      </c>
      <c r="Q337">
        <v>4.7600000000000003E-2</v>
      </c>
      <c r="R337">
        <v>7.1124999999999998</v>
      </c>
      <c r="S337">
        <v>9.1</v>
      </c>
    </row>
    <row r="338" spans="1:19" x14ac:dyDescent="0.25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>
        <v>19</v>
      </c>
      <c r="M338" t="s">
        <v>1064</v>
      </c>
      <c r="N338" s="16">
        <v>0.65902777777777777</v>
      </c>
      <c r="O338" t="s">
        <v>23</v>
      </c>
      <c r="P338">
        <v>687.6</v>
      </c>
      <c r="Q338">
        <v>4.7600000000000003E-2</v>
      </c>
      <c r="R338">
        <v>34.380000000000003</v>
      </c>
      <c r="S338">
        <v>7.5</v>
      </c>
    </row>
    <row r="339" spans="1:19" x14ac:dyDescent="0.25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>
        <v>24</v>
      </c>
      <c r="M339" t="s">
        <v>1060</v>
      </c>
      <c r="N339" s="16">
        <v>0.54305555555555551</v>
      </c>
      <c r="O339" t="s">
        <v>29</v>
      </c>
      <c r="P339">
        <v>347.7</v>
      </c>
      <c r="Q339">
        <v>4.7600000000000003E-2</v>
      </c>
      <c r="R339">
        <v>17.385000000000002</v>
      </c>
      <c r="S339">
        <v>5.2</v>
      </c>
    </row>
    <row r="340" spans="1:19" x14ac:dyDescent="0.25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>
        <v>28</v>
      </c>
      <c r="M340" t="s">
        <v>1062</v>
      </c>
      <c r="N340" s="16">
        <v>0.54027777777777775</v>
      </c>
      <c r="O340" t="s">
        <v>33</v>
      </c>
      <c r="P340">
        <v>142.94999999999999</v>
      </c>
      <c r="Q340">
        <v>4.7600000000000003E-2</v>
      </c>
      <c r="R340">
        <v>7.1475</v>
      </c>
      <c r="S340">
        <v>9.5</v>
      </c>
    </row>
    <row r="341" spans="1:19" x14ac:dyDescent="0.25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>
        <v>5</v>
      </c>
      <c r="M341" t="s">
        <v>1064</v>
      </c>
      <c r="N341" s="16">
        <v>0.6430555555555556</v>
      </c>
      <c r="O341" t="s">
        <v>33</v>
      </c>
      <c r="P341">
        <v>385.38</v>
      </c>
      <c r="Q341">
        <v>4.7600000000000003E-2</v>
      </c>
      <c r="R341">
        <v>19.268999999999998</v>
      </c>
      <c r="S341">
        <v>8.9</v>
      </c>
    </row>
    <row r="342" spans="1:19" x14ac:dyDescent="0.25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>
        <v>10</v>
      </c>
      <c r="M342" t="s">
        <v>1060</v>
      </c>
      <c r="N342" s="16">
        <v>0.76597222222222228</v>
      </c>
      <c r="O342" t="s">
        <v>33</v>
      </c>
      <c r="P342">
        <v>144.27000000000001</v>
      </c>
      <c r="Q342">
        <v>4.7600000000000003E-2</v>
      </c>
      <c r="R342">
        <v>7.2134999999999998</v>
      </c>
      <c r="S342">
        <v>7.8</v>
      </c>
    </row>
    <row r="343" spans="1:19" x14ac:dyDescent="0.25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>
        <v>5</v>
      </c>
      <c r="M343" t="s">
        <v>1064</v>
      </c>
      <c r="N343" s="16">
        <v>0.79583333333333328</v>
      </c>
      <c r="O343" t="s">
        <v>23</v>
      </c>
      <c r="P343">
        <v>391.79</v>
      </c>
      <c r="Q343">
        <v>4.7600000000000003E-2</v>
      </c>
      <c r="R343">
        <v>19.589500000000001</v>
      </c>
      <c r="S343">
        <v>8.9</v>
      </c>
    </row>
    <row r="344" spans="1:19" x14ac:dyDescent="0.25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>
        <v>15</v>
      </c>
      <c r="M344" t="s">
        <v>1059</v>
      </c>
      <c r="N344" s="16">
        <v>0.84791666666666665</v>
      </c>
      <c r="O344" t="s">
        <v>29</v>
      </c>
      <c r="P344">
        <v>538.29999999999995</v>
      </c>
      <c r="Q344">
        <v>4.7600000000000003E-2</v>
      </c>
      <c r="R344">
        <v>26.914999999999999</v>
      </c>
      <c r="S344">
        <v>7.7</v>
      </c>
    </row>
    <row r="345" spans="1:19" x14ac:dyDescent="0.2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>
        <v>30</v>
      </c>
      <c r="M345" t="s">
        <v>1063</v>
      </c>
      <c r="N345" s="16">
        <v>0.68333333333333335</v>
      </c>
      <c r="O345" t="s">
        <v>23</v>
      </c>
      <c r="P345">
        <v>485.15</v>
      </c>
      <c r="Q345">
        <v>4.7600000000000003E-2</v>
      </c>
      <c r="R345">
        <v>24.2575</v>
      </c>
      <c r="S345">
        <v>9.3000000000000007</v>
      </c>
    </row>
    <row r="346" spans="1:19" x14ac:dyDescent="0.25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>
        <v>14</v>
      </c>
      <c r="M346" t="s">
        <v>1062</v>
      </c>
      <c r="N346" s="16">
        <v>0.62777777777777777</v>
      </c>
      <c r="O346" t="s">
        <v>29</v>
      </c>
      <c r="P346">
        <v>133.94999999999999</v>
      </c>
      <c r="Q346">
        <v>4.7600000000000003E-2</v>
      </c>
      <c r="R346">
        <v>6.6974999999999998</v>
      </c>
      <c r="S346">
        <v>6.2</v>
      </c>
    </row>
    <row r="347" spans="1:19" x14ac:dyDescent="0.25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>
        <v>27</v>
      </c>
      <c r="M347" t="s">
        <v>1063</v>
      </c>
      <c r="N347" s="16">
        <v>0.67361111111111116</v>
      </c>
      <c r="O347" t="s">
        <v>23</v>
      </c>
      <c r="P347">
        <v>701.37</v>
      </c>
      <c r="Q347">
        <v>4.7600000000000003E-2</v>
      </c>
      <c r="R347">
        <v>35.0685</v>
      </c>
      <c r="S347">
        <v>7.6</v>
      </c>
    </row>
    <row r="348" spans="1:19" x14ac:dyDescent="0.25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>
        <v>4</v>
      </c>
      <c r="M348" t="s">
        <v>1061</v>
      </c>
      <c r="N348" s="16">
        <v>0.50972222222222219</v>
      </c>
      <c r="O348" t="s">
        <v>29</v>
      </c>
      <c r="P348">
        <v>71.95</v>
      </c>
      <c r="Q348">
        <v>4.7600000000000003E-2</v>
      </c>
      <c r="R348">
        <v>3.5975000000000001</v>
      </c>
      <c r="S348">
        <v>7.3</v>
      </c>
    </row>
    <row r="349" spans="1:19" x14ac:dyDescent="0.25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>
        <v>20</v>
      </c>
      <c r="M349" t="s">
        <v>1060</v>
      </c>
      <c r="N349" s="16">
        <v>0.42569444444444443</v>
      </c>
      <c r="O349" t="s">
        <v>29</v>
      </c>
      <c r="P349">
        <v>714</v>
      </c>
      <c r="Q349">
        <v>4.7600000000000003E-2</v>
      </c>
      <c r="R349">
        <v>35.700000000000003</v>
      </c>
      <c r="S349">
        <v>4.7</v>
      </c>
    </row>
    <row r="350" spans="1:19" x14ac:dyDescent="0.25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>
        <v>28</v>
      </c>
      <c r="M350" t="s">
        <v>1062</v>
      </c>
      <c r="N350" s="16">
        <v>0.73472222222222228</v>
      </c>
      <c r="O350" t="s">
        <v>29</v>
      </c>
      <c r="P350">
        <v>182.14</v>
      </c>
      <c r="Q350">
        <v>4.7600000000000003E-2</v>
      </c>
      <c r="R350">
        <v>9.1069999999999993</v>
      </c>
      <c r="S350">
        <v>5.0999999999999996</v>
      </c>
    </row>
    <row r="351" spans="1:19" x14ac:dyDescent="0.25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>
        <v>27</v>
      </c>
      <c r="M351" t="s">
        <v>1063</v>
      </c>
      <c r="N351" s="16">
        <v>0.46250000000000002</v>
      </c>
      <c r="O351" t="s">
        <v>33</v>
      </c>
      <c r="P351">
        <v>135</v>
      </c>
      <c r="Q351">
        <v>4.7600000000000003E-2</v>
      </c>
      <c r="R351">
        <v>6.75</v>
      </c>
      <c r="S351">
        <v>4.8</v>
      </c>
    </row>
    <row r="352" spans="1:19" x14ac:dyDescent="0.25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>
        <v>15</v>
      </c>
      <c r="M352" t="s">
        <v>1059</v>
      </c>
      <c r="N352" s="16">
        <v>0.62013888888888891</v>
      </c>
      <c r="O352" t="s">
        <v>33</v>
      </c>
      <c r="P352">
        <v>993</v>
      </c>
      <c r="Q352">
        <v>4.7600000000000003E-2</v>
      </c>
      <c r="R352">
        <v>49.65</v>
      </c>
      <c r="S352">
        <v>6.6</v>
      </c>
    </row>
    <row r="353" spans="1:19" x14ac:dyDescent="0.25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>
        <v>26</v>
      </c>
      <c r="M353" t="s">
        <v>1058</v>
      </c>
      <c r="N353" s="16">
        <v>0.76527777777777772</v>
      </c>
      <c r="O353" t="s">
        <v>29</v>
      </c>
      <c r="P353">
        <v>361.83</v>
      </c>
      <c r="Q353">
        <v>4.7600000000000003E-2</v>
      </c>
      <c r="R353">
        <v>18.0915</v>
      </c>
      <c r="S353">
        <v>5.5</v>
      </c>
    </row>
    <row r="354" spans="1:19" x14ac:dyDescent="0.25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>
        <v>14</v>
      </c>
      <c r="M354" t="s">
        <v>1062</v>
      </c>
      <c r="N354" s="16">
        <v>0.79305555555555551</v>
      </c>
      <c r="O354" t="s">
        <v>33</v>
      </c>
      <c r="P354">
        <v>383.11</v>
      </c>
      <c r="Q354">
        <v>4.7600000000000003E-2</v>
      </c>
      <c r="R354">
        <v>19.1555</v>
      </c>
      <c r="S354">
        <v>8.5</v>
      </c>
    </row>
    <row r="355" spans="1:19" x14ac:dyDescent="0.25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>
        <v>2</v>
      </c>
      <c r="M355" t="s">
        <v>1058</v>
      </c>
      <c r="N355" s="16">
        <v>0.59444444444444444</v>
      </c>
      <c r="O355" t="s">
        <v>29</v>
      </c>
      <c r="P355">
        <v>243</v>
      </c>
      <c r="Q355">
        <v>4.7600000000000003E-2</v>
      </c>
      <c r="R355">
        <v>12.15</v>
      </c>
      <c r="S355">
        <v>4.8</v>
      </c>
    </row>
    <row r="356" spans="1:19" x14ac:dyDescent="0.25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>
        <v>4</v>
      </c>
      <c r="M356" t="s">
        <v>1061</v>
      </c>
      <c r="N356" s="16">
        <v>0.65555555555555556</v>
      </c>
      <c r="O356" t="s">
        <v>29</v>
      </c>
      <c r="P356">
        <v>30.24</v>
      </c>
      <c r="Q356">
        <v>4.7600000000000003E-2</v>
      </c>
      <c r="R356">
        <v>1.512</v>
      </c>
      <c r="S356">
        <v>8.4</v>
      </c>
    </row>
    <row r="357" spans="1:19" x14ac:dyDescent="0.25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>
        <v>7</v>
      </c>
      <c r="M357" t="s">
        <v>1061</v>
      </c>
      <c r="N357" s="16">
        <v>0.51388888888888884</v>
      </c>
      <c r="O357" t="s">
        <v>33</v>
      </c>
      <c r="P357">
        <v>356.56</v>
      </c>
      <c r="Q357">
        <v>4.7600000000000003E-2</v>
      </c>
      <c r="R357">
        <v>17.827999999999999</v>
      </c>
      <c r="S357">
        <v>7.8</v>
      </c>
    </row>
    <row r="358" spans="1:19" x14ac:dyDescent="0.25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>
        <v>8</v>
      </c>
      <c r="M358" t="s">
        <v>1059</v>
      </c>
      <c r="N358" s="16">
        <v>0.83402777777777781</v>
      </c>
      <c r="O358" t="s">
        <v>33</v>
      </c>
      <c r="P358">
        <v>375.5</v>
      </c>
      <c r="Q358">
        <v>4.7600000000000003E-2</v>
      </c>
      <c r="R358">
        <v>18.774999999999999</v>
      </c>
      <c r="S358">
        <v>9.3000000000000007</v>
      </c>
    </row>
    <row r="359" spans="1:19" x14ac:dyDescent="0.25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>
        <v>9</v>
      </c>
      <c r="M359" t="s">
        <v>1063</v>
      </c>
      <c r="N359" s="16">
        <v>0.57291666666666663</v>
      </c>
      <c r="O359" t="s">
        <v>29</v>
      </c>
      <c r="P359">
        <v>954.4</v>
      </c>
      <c r="Q359">
        <v>4.7600000000000003E-2</v>
      </c>
      <c r="R359">
        <v>47.72</v>
      </c>
      <c r="S359">
        <v>5.2</v>
      </c>
    </row>
    <row r="360" spans="1:19" x14ac:dyDescent="0.25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>
        <v>1</v>
      </c>
      <c r="M360" t="s">
        <v>1059</v>
      </c>
      <c r="N360" s="16">
        <v>0.65277777777777779</v>
      </c>
      <c r="O360" t="s">
        <v>23</v>
      </c>
      <c r="P360">
        <v>82.5</v>
      </c>
      <c r="Q360">
        <v>4.7600000000000003E-2</v>
      </c>
      <c r="R360">
        <v>4.125</v>
      </c>
      <c r="S360">
        <v>6.5</v>
      </c>
    </row>
    <row r="361" spans="1:19" x14ac:dyDescent="0.25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>
        <v>16</v>
      </c>
      <c r="M361" t="s">
        <v>1058</v>
      </c>
      <c r="N361" s="16">
        <v>0.70694444444444449</v>
      </c>
      <c r="O361" t="s">
        <v>29</v>
      </c>
      <c r="P361">
        <v>74.97</v>
      </c>
      <c r="Q361">
        <v>4.7600000000000003E-2</v>
      </c>
      <c r="R361">
        <v>3.7484999999999999</v>
      </c>
      <c r="S361">
        <v>5.6</v>
      </c>
    </row>
    <row r="362" spans="1:19" x14ac:dyDescent="0.25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>
        <v>17</v>
      </c>
      <c r="M362" t="s">
        <v>1060</v>
      </c>
      <c r="N362" s="16">
        <v>0.46666666666666667</v>
      </c>
      <c r="O362" t="s">
        <v>33</v>
      </c>
      <c r="P362">
        <v>647.67999999999995</v>
      </c>
      <c r="Q362">
        <v>4.7600000000000003E-2</v>
      </c>
      <c r="R362">
        <v>32.384</v>
      </c>
      <c r="S362">
        <v>7.4</v>
      </c>
    </row>
    <row r="363" spans="1:19" x14ac:dyDescent="0.25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>
        <v>27</v>
      </c>
      <c r="M363" t="s">
        <v>1063</v>
      </c>
      <c r="N363" s="16">
        <v>0.6333333333333333</v>
      </c>
      <c r="O363" t="s">
        <v>29</v>
      </c>
      <c r="P363">
        <v>755.76</v>
      </c>
      <c r="Q363">
        <v>4.7600000000000003E-2</v>
      </c>
      <c r="R363">
        <v>37.787999999999997</v>
      </c>
      <c r="S363">
        <v>9.1</v>
      </c>
    </row>
    <row r="364" spans="1:19" x14ac:dyDescent="0.25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>
        <v>7</v>
      </c>
      <c r="M364" t="s">
        <v>1062</v>
      </c>
      <c r="N364" s="16">
        <v>0.85902777777777772</v>
      </c>
      <c r="O364" t="s">
        <v>23</v>
      </c>
      <c r="P364">
        <v>199.58</v>
      </c>
      <c r="Q364">
        <v>4.7600000000000003E-2</v>
      </c>
      <c r="R364">
        <v>9.9789999999999992</v>
      </c>
      <c r="S364">
        <v>8</v>
      </c>
    </row>
    <row r="365" spans="1:19" x14ac:dyDescent="0.25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>
        <v>21</v>
      </c>
      <c r="M365" t="s">
        <v>1061</v>
      </c>
      <c r="N365" s="16">
        <v>0.73888888888888893</v>
      </c>
      <c r="O365" t="s">
        <v>29</v>
      </c>
      <c r="P365">
        <v>439.32</v>
      </c>
      <c r="Q365">
        <v>4.7600000000000003E-2</v>
      </c>
      <c r="R365">
        <v>21.966000000000001</v>
      </c>
      <c r="S365">
        <v>7.2</v>
      </c>
    </row>
    <row r="366" spans="1:19" x14ac:dyDescent="0.25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>
        <v>19</v>
      </c>
      <c r="M366" t="s">
        <v>1064</v>
      </c>
      <c r="N366" s="16">
        <v>0.68263888888888891</v>
      </c>
      <c r="O366" t="s">
        <v>29</v>
      </c>
      <c r="P366">
        <v>164.96</v>
      </c>
      <c r="Q366">
        <v>4.7600000000000003E-2</v>
      </c>
      <c r="R366">
        <v>8.2479999999999993</v>
      </c>
      <c r="S366">
        <v>7.1</v>
      </c>
    </row>
    <row r="367" spans="1:19" x14ac:dyDescent="0.25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>
        <v>6</v>
      </c>
      <c r="M367" t="s">
        <v>1060</v>
      </c>
      <c r="N367" s="16">
        <v>0.5083333333333333</v>
      </c>
      <c r="O367" t="s">
        <v>29</v>
      </c>
      <c r="P367">
        <v>326.72000000000003</v>
      </c>
      <c r="Q367">
        <v>4.7600000000000003E-2</v>
      </c>
      <c r="R367">
        <v>16.335999999999999</v>
      </c>
      <c r="S367">
        <v>9.1</v>
      </c>
    </row>
    <row r="368" spans="1:19" x14ac:dyDescent="0.25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>
        <v>14</v>
      </c>
      <c r="M368" t="s">
        <v>1062</v>
      </c>
      <c r="N368" s="16">
        <v>0.81458333333333333</v>
      </c>
      <c r="O368" t="s">
        <v>29</v>
      </c>
      <c r="P368">
        <v>461.88</v>
      </c>
      <c r="Q368">
        <v>4.7600000000000003E-2</v>
      </c>
      <c r="R368">
        <v>23.094000000000001</v>
      </c>
      <c r="S368">
        <v>5.6</v>
      </c>
    </row>
    <row r="369" spans="1:19" x14ac:dyDescent="0.25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>
        <v>24</v>
      </c>
      <c r="M369" t="s">
        <v>1060</v>
      </c>
      <c r="N369" s="16">
        <v>0.43680555555555556</v>
      </c>
      <c r="O369" t="s">
        <v>29</v>
      </c>
      <c r="P369">
        <v>263.76</v>
      </c>
      <c r="Q369">
        <v>4.7600000000000003E-2</v>
      </c>
      <c r="R369">
        <v>13.188000000000001</v>
      </c>
      <c r="S369">
        <v>6</v>
      </c>
    </row>
    <row r="370" spans="1:19" x14ac:dyDescent="0.25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>
        <v>27</v>
      </c>
      <c r="M370" t="s">
        <v>1060</v>
      </c>
      <c r="N370" s="16">
        <v>0.60277777777777775</v>
      </c>
      <c r="O370" t="s">
        <v>29</v>
      </c>
      <c r="P370">
        <v>143.6</v>
      </c>
      <c r="Q370">
        <v>4.7600000000000003E-2</v>
      </c>
      <c r="R370">
        <v>7.18</v>
      </c>
      <c r="S370">
        <v>5.4</v>
      </c>
    </row>
    <row r="371" spans="1:19" x14ac:dyDescent="0.25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>
        <v>6</v>
      </c>
      <c r="M371" t="s">
        <v>1063</v>
      </c>
      <c r="N371" s="16">
        <v>0.53194444444444444</v>
      </c>
      <c r="O371" t="s">
        <v>33</v>
      </c>
      <c r="P371">
        <v>193.5</v>
      </c>
      <c r="Q371">
        <v>4.7600000000000003E-2</v>
      </c>
      <c r="R371">
        <v>9.6750000000000007</v>
      </c>
      <c r="S371">
        <v>7.8</v>
      </c>
    </row>
    <row r="372" spans="1:19" x14ac:dyDescent="0.25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>
        <v>2</v>
      </c>
      <c r="M372" t="s">
        <v>1058</v>
      </c>
      <c r="N372" s="16">
        <v>0.81944444444444442</v>
      </c>
      <c r="O372" t="s">
        <v>29</v>
      </c>
      <c r="P372">
        <v>183.82</v>
      </c>
      <c r="Q372">
        <v>4.7600000000000003E-2</v>
      </c>
      <c r="R372">
        <v>9.1910000000000007</v>
      </c>
      <c r="S372">
        <v>9.9</v>
      </c>
    </row>
    <row r="373" spans="1:19" x14ac:dyDescent="0.25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>
        <v>25</v>
      </c>
      <c r="M373" t="s">
        <v>1059</v>
      </c>
      <c r="N373" s="16">
        <v>0.81874999999999998</v>
      </c>
      <c r="O373" t="s">
        <v>33</v>
      </c>
      <c r="P373">
        <v>121.92</v>
      </c>
      <c r="Q373">
        <v>4.7600000000000003E-2</v>
      </c>
      <c r="R373">
        <v>6.0960000000000001</v>
      </c>
      <c r="S373">
        <v>4.9000000000000004</v>
      </c>
    </row>
    <row r="374" spans="1:19" x14ac:dyDescent="0.25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>
        <v>14</v>
      </c>
      <c r="M374" t="s">
        <v>1062</v>
      </c>
      <c r="N374" s="16">
        <v>0.74583333333333335</v>
      </c>
      <c r="O374" t="s">
        <v>23</v>
      </c>
      <c r="P374">
        <v>420.66</v>
      </c>
      <c r="Q374">
        <v>4.7600000000000003E-2</v>
      </c>
      <c r="R374">
        <v>21.033000000000001</v>
      </c>
      <c r="S374">
        <v>5.2</v>
      </c>
    </row>
    <row r="375" spans="1:19" x14ac:dyDescent="0.25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>
        <v>29</v>
      </c>
      <c r="M375" t="s">
        <v>1064</v>
      </c>
      <c r="N375" s="16">
        <v>0.51736111111111116</v>
      </c>
      <c r="O375" t="s">
        <v>29</v>
      </c>
      <c r="P375">
        <v>252.48</v>
      </c>
      <c r="Q375">
        <v>4.7600000000000003E-2</v>
      </c>
      <c r="R375">
        <v>12.624000000000001</v>
      </c>
      <c r="S375">
        <v>8.9</v>
      </c>
    </row>
    <row r="376" spans="1:19" x14ac:dyDescent="0.25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>
        <v>3</v>
      </c>
      <c r="M376" t="s">
        <v>1062</v>
      </c>
      <c r="N376" s="16">
        <v>0.69930555555555551</v>
      </c>
      <c r="O376" t="s">
        <v>33</v>
      </c>
      <c r="P376">
        <v>335.45</v>
      </c>
      <c r="Q376">
        <v>4.7600000000000003E-2</v>
      </c>
      <c r="R376">
        <v>16.772500000000001</v>
      </c>
      <c r="S376">
        <v>9.1</v>
      </c>
    </row>
    <row r="377" spans="1:19" x14ac:dyDescent="0.25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>
        <v>14</v>
      </c>
      <c r="M377" t="s">
        <v>1061</v>
      </c>
      <c r="N377" s="16">
        <v>0.53611111111111109</v>
      </c>
      <c r="O377" t="s">
        <v>23</v>
      </c>
      <c r="P377">
        <v>483.5</v>
      </c>
      <c r="Q377">
        <v>4.7600000000000003E-2</v>
      </c>
      <c r="R377">
        <v>24.175000000000001</v>
      </c>
      <c r="S377">
        <v>7</v>
      </c>
    </row>
    <row r="378" spans="1:19" x14ac:dyDescent="0.25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>
        <v>5</v>
      </c>
      <c r="M378" t="s">
        <v>1058</v>
      </c>
      <c r="N378" s="16">
        <v>0.82638888888888884</v>
      </c>
      <c r="O378" t="s">
        <v>33</v>
      </c>
      <c r="P378">
        <v>318.42</v>
      </c>
      <c r="Q378">
        <v>4.7600000000000003E-2</v>
      </c>
      <c r="R378">
        <v>15.920999999999999</v>
      </c>
      <c r="S378">
        <v>9.6</v>
      </c>
    </row>
    <row r="379" spans="1:19" x14ac:dyDescent="0.25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>
        <v>22</v>
      </c>
      <c r="M379" t="s">
        <v>1059</v>
      </c>
      <c r="N379" s="16">
        <v>0.76180555555555551</v>
      </c>
      <c r="O379" t="s">
        <v>23</v>
      </c>
      <c r="P379">
        <v>668.43</v>
      </c>
      <c r="Q379">
        <v>4.7600000000000003E-2</v>
      </c>
      <c r="R379">
        <v>33.421500000000002</v>
      </c>
      <c r="S379">
        <v>8.6999999999999993</v>
      </c>
    </row>
    <row r="380" spans="1:19" x14ac:dyDescent="0.25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>
        <v>6</v>
      </c>
      <c r="M380" t="s">
        <v>1063</v>
      </c>
      <c r="N380" s="16">
        <v>0.72222222222222221</v>
      </c>
      <c r="O380" t="s">
        <v>23</v>
      </c>
      <c r="P380">
        <v>387.92</v>
      </c>
      <c r="Q380">
        <v>4.7600000000000003E-2</v>
      </c>
      <c r="R380">
        <v>19.396000000000001</v>
      </c>
      <c r="S380">
        <v>9.4</v>
      </c>
    </row>
    <row r="381" spans="1:19" x14ac:dyDescent="0.25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>
        <v>30</v>
      </c>
      <c r="M381" t="s">
        <v>1063</v>
      </c>
      <c r="N381" s="16">
        <v>0.56388888888888888</v>
      </c>
      <c r="O381" t="s">
        <v>33</v>
      </c>
      <c r="P381">
        <v>94.6</v>
      </c>
      <c r="Q381">
        <v>4.7600000000000003E-2</v>
      </c>
      <c r="R381">
        <v>4.7300000000000004</v>
      </c>
      <c r="S381">
        <v>4</v>
      </c>
    </row>
    <row r="382" spans="1:19" x14ac:dyDescent="0.25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>
        <v>11</v>
      </c>
      <c r="M382" t="s">
        <v>1059</v>
      </c>
      <c r="N382" s="16">
        <v>0.44236111111111109</v>
      </c>
      <c r="O382" t="s">
        <v>33</v>
      </c>
      <c r="P382">
        <v>329.32</v>
      </c>
      <c r="Q382">
        <v>4.7600000000000003E-2</v>
      </c>
      <c r="R382">
        <v>16.466000000000001</v>
      </c>
      <c r="S382">
        <v>7.5</v>
      </c>
    </row>
    <row r="383" spans="1:19" x14ac:dyDescent="0.25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>
        <v>19</v>
      </c>
      <c r="M383" t="s">
        <v>1064</v>
      </c>
      <c r="N383" s="16">
        <v>0.60763888888888884</v>
      </c>
      <c r="O383" t="s">
        <v>29</v>
      </c>
      <c r="P383">
        <v>53.22</v>
      </c>
      <c r="Q383">
        <v>4.7600000000000003E-2</v>
      </c>
      <c r="R383">
        <v>2.661</v>
      </c>
      <c r="S383">
        <v>4.2</v>
      </c>
    </row>
    <row r="384" spans="1:19" x14ac:dyDescent="0.25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>
        <v>14</v>
      </c>
      <c r="M384" t="s">
        <v>1061</v>
      </c>
      <c r="N384" s="16">
        <v>0.50624999999999998</v>
      </c>
      <c r="O384" t="s">
        <v>29</v>
      </c>
      <c r="P384">
        <v>498.45</v>
      </c>
      <c r="Q384">
        <v>4.7600000000000003E-2</v>
      </c>
      <c r="R384">
        <v>24.922499999999999</v>
      </c>
      <c r="S384">
        <v>9.9</v>
      </c>
    </row>
    <row r="385" spans="1:19" x14ac:dyDescent="0.2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>
        <v>1</v>
      </c>
      <c r="M385" t="s">
        <v>1059</v>
      </c>
      <c r="N385" s="16">
        <v>0.64722222222222225</v>
      </c>
      <c r="O385" t="s">
        <v>23</v>
      </c>
      <c r="P385">
        <v>299.56</v>
      </c>
      <c r="Q385">
        <v>4.7600000000000003E-2</v>
      </c>
      <c r="R385">
        <v>14.978</v>
      </c>
      <c r="S385">
        <v>4.2</v>
      </c>
    </row>
    <row r="386" spans="1:19" x14ac:dyDescent="0.25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>
        <v>6</v>
      </c>
      <c r="M386" t="s">
        <v>1060</v>
      </c>
      <c r="N386" s="16">
        <v>0.58194444444444449</v>
      </c>
      <c r="O386" t="s">
        <v>23</v>
      </c>
      <c r="P386">
        <v>204.7</v>
      </c>
      <c r="Q386">
        <v>4.7600000000000003E-2</v>
      </c>
      <c r="R386">
        <v>10.234999999999999</v>
      </c>
      <c r="S386">
        <v>9.9</v>
      </c>
    </row>
    <row r="387" spans="1:19" x14ac:dyDescent="0.25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>
        <v>31</v>
      </c>
      <c r="M387" t="s">
        <v>1062</v>
      </c>
      <c r="N387" s="16">
        <v>0.55486111111111114</v>
      </c>
      <c r="O387" t="s">
        <v>29</v>
      </c>
      <c r="P387">
        <v>75.819999999999993</v>
      </c>
      <c r="Q387">
        <v>4.7600000000000003E-2</v>
      </c>
      <c r="R387">
        <v>3.7909999999999999</v>
      </c>
      <c r="S387">
        <v>5.8</v>
      </c>
    </row>
    <row r="388" spans="1:19" x14ac:dyDescent="0.25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>
        <v>11</v>
      </c>
      <c r="M388" t="s">
        <v>1061</v>
      </c>
      <c r="N388" s="16">
        <v>0.56736111111111109</v>
      </c>
      <c r="O388" t="s">
        <v>29</v>
      </c>
      <c r="P388">
        <v>280.62</v>
      </c>
      <c r="Q388">
        <v>4.7600000000000003E-2</v>
      </c>
      <c r="R388">
        <v>14.031000000000001</v>
      </c>
      <c r="S388">
        <v>6</v>
      </c>
    </row>
    <row r="389" spans="1:19" x14ac:dyDescent="0.25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>
        <v>20</v>
      </c>
      <c r="M389" t="s">
        <v>1063</v>
      </c>
      <c r="N389" s="16">
        <v>0.7006944444444444</v>
      </c>
      <c r="O389" t="s">
        <v>33</v>
      </c>
      <c r="P389">
        <v>323.2</v>
      </c>
      <c r="Q389">
        <v>4.7600000000000003E-2</v>
      </c>
      <c r="R389">
        <v>16.16</v>
      </c>
      <c r="S389">
        <v>10</v>
      </c>
    </row>
    <row r="390" spans="1:19" x14ac:dyDescent="0.25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>
        <v>27</v>
      </c>
      <c r="M390" t="s">
        <v>1060</v>
      </c>
      <c r="N390" s="16">
        <v>0.62152777777777779</v>
      </c>
      <c r="O390" t="s">
        <v>23</v>
      </c>
      <c r="P390">
        <v>486.63</v>
      </c>
      <c r="Q390">
        <v>4.7600000000000003E-2</v>
      </c>
      <c r="R390">
        <v>24.331499999999998</v>
      </c>
      <c r="S390">
        <v>9.5</v>
      </c>
    </row>
    <row r="391" spans="1:19" x14ac:dyDescent="0.25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>
        <v>10</v>
      </c>
      <c r="M391" t="s">
        <v>1060</v>
      </c>
      <c r="N391" s="16">
        <v>0.58611111111111114</v>
      </c>
      <c r="O391" t="s">
        <v>33</v>
      </c>
      <c r="P391">
        <v>127.54</v>
      </c>
      <c r="Q391">
        <v>4.7600000000000003E-2</v>
      </c>
      <c r="R391">
        <v>6.3769999999999998</v>
      </c>
      <c r="S391">
        <v>6.6</v>
      </c>
    </row>
    <row r="392" spans="1:19" x14ac:dyDescent="0.25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>
        <v>15</v>
      </c>
      <c r="M392" t="s">
        <v>1059</v>
      </c>
      <c r="N392" s="16">
        <v>0.52152777777777781</v>
      </c>
      <c r="O392" t="s">
        <v>29</v>
      </c>
      <c r="P392">
        <v>241.44</v>
      </c>
      <c r="Q392">
        <v>4.7600000000000003E-2</v>
      </c>
      <c r="R392">
        <v>12.071999999999999</v>
      </c>
      <c r="S392">
        <v>8.1</v>
      </c>
    </row>
    <row r="393" spans="1:19" x14ac:dyDescent="0.25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>
        <v>26</v>
      </c>
      <c r="M393" t="s">
        <v>1058</v>
      </c>
      <c r="N393" s="16">
        <v>0.61875000000000002</v>
      </c>
      <c r="O393" t="s">
        <v>29</v>
      </c>
      <c r="P393">
        <v>379.5</v>
      </c>
      <c r="Q393">
        <v>4.7600000000000003E-2</v>
      </c>
      <c r="R393">
        <v>18.975000000000001</v>
      </c>
      <c r="S393">
        <v>9.6999999999999993</v>
      </c>
    </row>
    <row r="394" spans="1:19" x14ac:dyDescent="0.25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>
        <v>13</v>
      </c>
      <c r="M394" t="s">
        <v>1063</v>
      </c>
      <c r="N394" s="16">
        <v>0.76875000000000004</v>
      </c>
      <c r="O394" t="s">
        <v>23</v>
      </c>
      <c r="P394">
        <v>76.819999999999993</v>
      </c>
      <c r="Q394">
        <v>4.7600000000000003E-2</v>
      </c>
      <c r="R394">
        <v>3.8410000000000002</v>
      </c>
      <c r="S394">
        <v>7.2</v>
      </c>
    </row>
    <row r="395" spans="1:19" x14ac:dyDescent="0.2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>
        <v>9</v>
      </c>
      <c r="M395" t="s">
        <v>1058</v>
      </c>
      <c r="N395" s="16">
        <v>0.53125</v>
      </c>
      <c r="O395" t="s">
        <v>33</v>
      </c>
      <c r="P395">
        <v>522.6</v>
      </c>
      <c r="Q395">
        <v>4.7600000000000003E-2</v>
      </c>
      <c r="R395">
        <v>26.13</v>
      </c>
      <c r="S395">
        <v>6.2</v>
      </c>
    </row>
    <row r="396" spans="1:19" x14ac:dyDescent="0.25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>
        <v>6</v>
      </c>
      <c r="M396" t="s">
        <v>1063</v>
      </c>
      <c r="N396" s="16">
        <v>0.44166666666666665</v>
      </c>
      <c r="O396" t="s">
        <v>23</v>
      </c>
      <c r="P396">
        <v>79.739999999999995</v>
      </c>
      <c r="Q396">
        <v>4.7600000000000003E-2</v>
      </c>
      <c r="R396">
        <v>3.9870000000000001</v>
      </c>
      <c r="S396">
        <v>7.3</v>
      </c>
    </row>
    <row r="397" spans="1:19" x14ac:dyDescent="0.25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>
        <v>24</v>
      </c>
      <c r="M397" t="s">
        <v>1062</v>
      </c>
      <c r="N397" s="16">
        <v>0.85833333333333328</v>
      </c>
      <c r="O397" t="s">
        <v>23</v>
      </c>
      <c r="P397">
        <v>387.5</v>
      </c>
      <c r="Q397">
        <v>4.7600000000000003E-2</v>
      </c>
      <c r="R397">
        <v>19.375</v>
      </c>
      <c r="S397">
        <v>4.3</v>
      </c>
    </row>
    <row r="398" spans="1:19" x14ac:dyDescent="0.25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>
        <v>13</v>
      </c>
      <c r="M398" t="s">
        <v>1063</v>
      </c>
      <c r="N398" s="16">
        <v>0.59444444444444444</v>
      </c>
      <c r="O398" t="s">
        <v>23</v>
      </c>
      <c r="P398">
        <v>271.35000000000002</v>
      </c>
      <c r="Q398">
        <v>4.7600000000000003E-2</v>
      </c>
      <c r="R398">
        <v>13.567500000000001</v>
      </c>
      <c r="S398">
        <v>4.5999999999999996</v>
      </c>
    </row>
    <row r="399" spans="1:19" x14ac:dyDescent="0.25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>
        <v>15</v>
      </c>
      <c r="M399" t="s">
        <v>1059</v>
      </c>
      <c r="N399" s="16">
        <v>0.43472222222222223</v>
      </c>
      <c r="O399" t="s">
        <v>29</v>
      </c>
      <c r="P399">
        <v>122.31</v>
      </c>
      <c r="Q399">
        <v>4.7600000000000003E-2</v>
      </c>
      <c r="R399">
        <v>6.1154999999999999</v>
      </c>
      <c r="S399">
        <v>5.8</v>
      </c>
    </row>
    <row r="400" spans="1:19" x14ac:dyDescent="0.25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>
        <v>5</v>
      </c>
      <c r="M400" t="s">
        <v>1064</v>
      </c>
      <c r="N400" s="16">
        <v>0.5625</v>
      </c>
      <c r="O400" t="s">
        <v>33</v>
      </c>
      <c r="P400">
        <v>246.36</v>
      </c>
      <c r="Q400">
        <v>4.7600000000000003E-2</v>
      </c>
      <c r="R400">
        <v>12.318</v>
      </c>
      <c r="S400">
        <v>8.3000000000000007</v>
      </c>
    </row>
    <row r="401" spans="1:19" x14ac:dyDescent="0.25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>
        <v>4</v>
      </c>
      <c r="M401" t="s">
        <v>1061</v>
      </c>
      <c r="N401" s="16">
        <v>0.68611111111111112</v>
      </c>
      <c r="O401" t="s">
        <v>29</v>
      </c>
      <c r="P401">
        <v>173.16</v>
      </c>
      <c r="Q401">
        <v>4.7600000000000003E-2</v>
      </c>
      <c r="R401">
        <v>8.6579999999999995</v>
      </c>
      <c r="S401">
        <v>8</v>
      </c>
    </row>
    <row r="402" spans="1:19" x14ac:dyDescent="0.25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>
        <v>25</v>
      </c>
      <c r="M402" t="s">
        <v>1061</v>
      </c>
      <c r="N402" s="16">
        <v>0.84583333333333333</v>
      </c>
      <c r="O402" t="s">
        <v>33</v>
      </c>
      <c r="P402">
        <v>236.58</v>
      </c>
      <c r="Q402">
        <v>4.7600000000000003E-2</v>
      </c>
      <c r="R402">
        <v>11.829000000000001</v>
      </c>
      <c r="S402">
        <v>9.4</v>
      </c>
    </row>
    <row r="403" spans="1:19" x14ac:dyDescent="0.25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>
        <v>12</v>
      </c>
      <c r="M403" t="s">
        <v>1064</v>
      </c>
      <c r="N403" s="16">
        <v>0.83611111111111114</v>
      </c>
      <c r="O403" t="s">
        <v>33</v>
      </c>
      <c r="P403">
        <v>184.88</v>
      </c>
      <c r="Q403">
        <v>4.7600000000000003E-2</v>
      </c>
      <c r="R403">
        <v>9.2439999999999998</v>
      </c>
      <c r="S403">
        <v>6.2</v>
      </c>
    </row>
    <row r="404" spans="1:19" x14ac:dyDescent="0.25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>
        <v>4</v>
      </c>
      <c r="M404" t="s">
        <v>1061</v>
      </c>
      <c r="N404" s="16">
        <v>0.56805555555555554</v>
      </c>
      <c r="O404" t="s">
        <v>23</v>
      </c>
      <c r="P404">
        <v>13.98</v>
      </c>
      <c r="Q404">
        <v>4.7600000000000003E-2</v>
      </c>
      <c r="R404">
        <v>0.69899999999999995</v>
      </c>
      <c r="S404">
        <v>9.8000000000000007</v>
      </c>
    </row>
    <row r="405" spans="1:19" x14ac:dyDescent="0.25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>
        <v>22</v>
      </c>
      <c r="M405" t="s">
        <v>1059</v>
      </c>
      <c r="N405" s="16">
        <v>0.4465277777777778</v>
      </c>
      <c r="O405" t="s">
        <v>23</v>
      </c>
      <c r="P405">
        <v>198.75</v>
      </c>
      <c r="Q405">
        <v>4.7600000000000003E-2</v>
      </c>
      <c r="R405">
        <v>9.9375</v>
      </c>
      <c r="S405">
        <v>9.6</v>
      </c>
    </row>
    <row r="406" spans="1:19" x14ac:dyDescent="0.25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>
        <v>16</v>
      </c>
      <c r="M406" t="s">
        <v>1058</v>
      </c>
      <c r="N406" s="16">
        <v>0.72916666666666663</v>
      </c>
      <c r="O406" t="s">
        <v>23</v>
      </c>
      <c r="P406">
        <v>684.53</v>
      </c>
      <c r="Q406">
        <v>4.7600000000000003E-2</v>
      </c>
      <c r="R406">
        <v>34.226500000000001</v>
      </c>
      <c r="S406">
        <v>4.9000000000000004</v>
      </c>
    </row>
    <row r="407" spans="1:19" x14ac:dyDescent="0.25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>
        <v>19</v>
      </c>
      <c r="M407" t="s">
        <v>1058</v>
      </c>
      <c r="N407" s="16">
        <v>0.64444444444444449</v>
      </c>
      <c r="O407" t="s">
        <v>33</v>
      </c>
      <c r="P407">
        <v>269.04000000000002</v>
      </c>
      <c r="Q407">
        <v>4.7600000000000003E-2</v>
      </c>
      <c r="R407">
        <v>13.452</v>
      </c>
      <c r="S407">
        <v>8</v>
      </c>
    </row>
    <row r="408" spans="1:19" x14ac:dyDescent="0.25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>
        <v>11</v>
      </c>
      <c r="M408" t="s">
        <v>1059</v>
      </c>
      <c r="N408" s="16">
        <v>0.79652777777777772</v>
      </c>
      <c r="O408" t="s">
        <v>33</v>
      </c>
      <c r="P408">
        <v>68.95</v>
      </c>
      <c r="Q408">
        <v>4.7600000000000003E-2</v>
      </c>
      <c r="R408">
        <v>3.4474999999999998</v>
      </c>
      <c r="S408">
        <v>7.8</v>
      </c>
    </row>
    <row r="409" spans="1:19" x14ac:dyDescent="0.25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>
        <v>4</v>
      </c>
      <c r="M409" t="s">
        <v>1059</v>
      </c>
      <c r="N409" s="16">
        <v>0.79236111111111107</v>
      </c>
      <c r="O409" t="s">
        <v>29</v>
      </c>
      <c r="P409">
        <v>274.83999999999997</v>
      </c>
      <c r="Q409">
        <v>4.7600000000000003E-2</v>
      </c>
      <c r="R409">
        <v>13.742000000000001</v>
      </c>
      <c r="S409">
        <v>4.0999999999999996</v>
      </c>
    </row>
    <row r="410" spans="1:19" x14ac:dyDescent="0.25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>
        <v>4</v>
      </c>
      <c r="M410" t="s">
        <v>1061</v>
      </c>
      <c r="N410" s="16">
        <v>0.82499999999999996</v>
      </c>
      <c r="O410" t="s">
        <v>23</v>
      </c>
      <c r="P410">
        <v>226.12</v>
      </c>
      <c r="Q410">
        <v>4.7600000000000003E-2</v>
      </c>
      <c r="R410">
        <v>11.305999999999999</v>
      </c>
      <c r="S410">
        <v>5.5</v>
      </c>
    </row>
    <row r="411" spans="1:19" x14ac:dyDescent="0.25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>
        <v>28</v>
      </c>
      <c r="M411" t="s">
        <v>1061</v>
      </c>
      <c r="N411" s="16">
        <v>0.80833333333333335</v>
      </c>
      <c r="O411" t="s">
        <v>23</v>
      </c>
      <c r="P411">
        <v>119.1</v>
      </c>
      <c r="Q411">
        <v>4.7600000000000003E-2</v>
      </c>
      <c r="R411">
        <v>5.9550000000000001</v>
      </c>
      <c r="S411">
        <v>5.4</v>
      </c>
    </row>
    <row r="412" spans="1:19" x14ac:dyDescent="0.25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>
        <v>2</v>
      </c>
      <c r="M412" t="s">
        <v>1063</v>
      </c>
      <c r="N412" s="16">
        <v>0.54166666666666663</v>
      </c>
      <c r="O412" t="s">
        <v>29</v>
      </c>
      <c r="P412">
        <v>342.1</v>
      </c>
      <c r="Q412">
        <v>4.7600000000000003E-2</v>
      </c>
      <c r="R412">
        <v>17.105</v>
      </c>
      <c r="S412">
        <v>5.0999999999999996</v>
      </c>
    </row>
    <row r="413" spans="1:19" x14ac:dyDescent="0.25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>
        <v>25</v>
      </c>
      <c r="M413" t="s">
        <v>1059</v>
      </c>
      <c r="N413" s="16">
        <v>0.60347222222222219</v>
      </c>
      <c r="O413" t="s">
        <v>23</v>
      </c>
      <c r="P413">
        <v>43.74</v>
      </c>
      <c r="Q413">
        <v>4.7600000000000003E-2</v>
      </c>
      <c r="R413">
        <v>2.1869999999999998</v>
      </c>
      <c r="S413">
        <v>6.9</v>
      </c>
    </row>
    <row r="414" spans="1:19" x14ac:dyDescent="0.25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>
        <v>4</v>
      </c>
      <c r="M414" t="s">
        <v>1059</v>
      </c>
      <c r="N414" s="16">
        <v>0.55625000000000002</v>
      </c>
      <c r="O414" t="s">
        <v>29</v>
      </c>
      <c r="P414">
        <v>104.85</v>
      </c>
      <c r="Q414">
        <v>4.7600000000000003E-2</v>
      </c>
      <c r="R414">
        <v>5.2424999999999997</v>
      </c>
      <c r="S414">
        <v>7.8</v>
      </c>
    </row>
    <row r="415" spans="1:19" x14ac:dyDescent="0.25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>
        <v>10</v>
      </c>
      <c r="M415" t="s">
        <v>1060</v>
      </c>
      <c r="N415" s="16">
        <v>0.78819444444444442</v>
      </c>
      <c r="O415" t="s">
        <v>23</v>
      </c>
      <c r="P415">
        <v>77.52</v>
      </c>
      <c r="Q415">
        <v>4.7600000000000003E-2</v>
      </c>
      <c r="R415">
        <v>3.8759999999999999</v>
      </c>
      <c r="S415">
        <v>6.6</v>
      </c>
    </row>
    <row r="416" spans="1:19" x14ac:dyDescent="0.25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>
        <v>22</v>
      </c>
      <c r="M416" t="s">
        <v>1059</v>
      </c>
      <c r="N416" s="16">
        <v>0.81666666666666665</v>
      </c>
      <c r="O416" t="s">
        <v>23</v>
      </c>
      <c r="P416">
        <v>407.44</v>
      </c>
      <c r="Q416">
        <v>4.7600000000000003E-2</v>
      </c>
      <c r="R416">
        <v>20.372</v>
      </c>
      <c r="S416">
        <v>9.1999999999999993</v>
      </c>
    </row>
    <row r="417" spans="1:19" x14ac:dyDescent="0.25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>
        <v>25</v>
      </c>
      <c r="M417" t="s">
        <v>1059</v>
      </c>
      <c r="N417" s="16">
        <v>0.68611111111111112</v>
      </c>
      <c r="O417" t="s">
        <v>23</v>
      </c>
      <c r="P417">
        <v>96.11</v>
      </c>
      <c r="Q417">
        <v>4.7600000000000003E-2</v>
      </c>
      <c r="R417">
        <v>4.8055000000000003</v>
      </c>
      <c r="S417">
        <v>7.8</v>
      </c>
    </row>
    <row r="418" spans="1:19" x14ac:dyDescent="0.25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>
        <v>8</v>
      </c>
      <c r="M418" t="s">
        <v>1064</v>
      </c>
      <c r="N418" s="16">
        <v>0.57499999999999996</v>
      </c>
      <c r="O418" t="s">
        <v>33</v>
      </c>
      <c r="P418">
        <v>181.52</v>
      </c>
      <c r="Q418">
        <v>4.7600000000000003E-2</v>
      </c>
      <c r="R418">
        <v>9.0760000000000005</v>
      </c>
      <c r="S418">
        <v>8.6999999999999993</v>
      </c>
    </row>
    <row r="419" spans="1:19" x14ac:dyDescent="0.25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>
        <v>22</v>
      </c>
      <c r="M419" t="s">
        <v>1064</v>
      </c>
      <c r="N419" s="16">
        <v>0.45624999999999999</v>
      </c>
      <c r="O419" t="s">
        <v>23</v>
      </c>
      <c r="P419">
        <v>81.510000000000005</v>
      </c>
      <c r="Q419">
        <v>4.7600000000000003E-2</v>
      </c>
      <c r="R419">
        <v>4.0754999999999999</v>
      </c>
      <c r="S419">
        <v>9.1999999999999993</v>
      </c>
    </row>
    <row r="420" spans="1:19" x14ac:dyDescent="0.25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>
        <v>12</v>
      </c>
      <c r="M420" t="s">
        <v>1058</v>
      </c>
      <c r="N420" s="16">
        <v>0.71736111111111112</v>
      </c>
      <c r="O420" t="s">
        <v>23</v>
      </c>
      <c r="P420">
        <v>114.44</v>
      </c>
      <c r="Q420">
        <v>4.7600000000000003E-2</v>
      </c>
      <c r="R420">
        <v>5.7220000000000004</v>
      </c>
      <c r="S420">
        <v>8.3000000000000007</v>
      </c>
    </row>
    <row r="421" spans="1:19" x14ac:dyDescent="0.25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>
        <v>4</v>
      </c>
      <c r="M421" t="s">
        <v>1061</v>
      </c>
      <c r="N421" s="16">
        <v>0.43263888888888891</v>
      </c>
      <c r="O421" t="s">
        <v>29</v>
      </c>
      <c r="P421">
        <v>176.54</v>
      </c>
      <c r="Q421">
        <v>4.7600000000000003E-2</v>
      </c>
      <c r="R421">
        <v>8.827</v>
      </c>
      <c r="S421">
        <v>8.1999999999999993</v>
      </c>
    </row>
    <row r="422" spans="1:19" x14ac:dyDescent="0.25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>
        <v>28</v>
      </c>
      <c r="M422" t="s">
        <v>1062</v>
      </c>
      <c r="N422" s="16">
        <v>0.58125000000000004</v>
      </c>
      <c r="O422" t="s">
        <v>23</v>
      </c>
      <c r="P422">
        <v>115.8</v>
      </c>
      <c r="Q422">
        <v>4.7600000000000003E-2</v>
      </c>
      <c r="R422">
        <v>5.79</v>
      </c>
      <c r="S422">
        <v>7.5</v>
      </c>
    </row>
    <row r="423" spans="1:19" x14ac:dyDescent="0.25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>
        <v>23</v>
      </c>
      <c r="M423" t="s">
        <v>1063</v>
      </c>
      <c r="N423" s="16">
        <v>0.56180555555555556</v>
      </c>
      <c r="O423" t="s">
        <v>29</v>
      </c>
      <c r="P423">
        <v>252.15</v>
      </c>
      <c r="Q423">
        <v>4.7600000000000003E-2</v>
      </c>
      <c r="R423">
        <v>12.6075</v>
      </c>
      <c r="S423">
        <v>9.8000000000000007</v>
      </c>
    </row>
    <row r="424" spans="1:19" x14ac:dyDescent="0.25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>
        <v>8</v>
      </c>
      <c r="M424" t="s">
        <v>1059</v>
      </c>
      <c r="N424" s="16">
        <v>0.54166666666666663</v>
      </c>
      <c r="O424" t="s">
        <v>33</v>
      </c>
      <c r="P424">
        <v>972.1</v>
      </c>
      <c r="Q424">
        <v>4.7600000000000003E-2</v>
      </c>
      <c r="R424">
        <v>48.604999999999997</v>
      </c>
      <c r="S424">
        <v>8.6999999999999993</v>
      </c>
    </row>
    <row r="425" spans="1:19" x14ac:dyDescent="0.25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>
        <v>19</v>
      </c>
      <c r="M425" t="s">
        <v>1064</v>
      </c>
      <c r="N425" s="16">
        <v>0.8208333333333333</v>
      </c>
      <c r="O425" t="s">
        <v>33</v>
      </c>
      <c r="P425">
        <v>203.36</v>
      </c>
      <c r="Q425">
        <v>4.7600000000000003E-2</v>
      </c>
      <c r="R425">
        <v>10.167999999999999</v>
      </c>
      <c r="S425">
        <v>6.7</v>
      </c>
    </row>
    <row r="426" spans="1:19" x14ac:dyDescent="0.25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>
        <v>9</v>
      </c>
      <c r="M426" t="s">
        <v>1058</v>
      </c>
      <c r="N426" s="16">
        <v>0.65</v>
      </c>
      <c r="O426" t="s">
        <v>29</v>
      </c>
      <c r="P426">
        <v>16.28</v>
      </c>
      <c r="Q426">
        <v>4.7600000000000003E-2</v>
      </c>
      <c r="R426">
        <v>0.81399999999999995</v>
      </c>
      <c r="S426">
        <v>5</v>
      </c>
    </row>
    <row r="427" spans="1:19" x14ac:dyDescent="0.25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>
        <v>2</v>
      </c>
      <c r="M427" t="s">
        <v>1063</v>
      </c>
      <c r="N427" s="16">
        <v>0.56944444444444442</v>
      </c>
      <c r="O427" t="s">
        <v>29</v>
      </c>
      <c r="P427">
        <v>365.49</v>
      </c>
      <c r="Q427">
        <v>4.7600000000000003E-2</v>
      </c>
      <c r="R427">
        <v>18.2745</v>
      </c>
      <c r="S427">
        <v>7</v>
      </c>
    </row>
    <row r="428" spans="1:19" x14ac:dyDescent="0.25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>
        <v>21</v>
      </c>
      <c r="M428" t="s">
        <v>1061</v>
      </c>
      <c r="N428" s="16">
        <v>0.75069444444444444</v>
      </c>
      <c r="O428" t="s">
        <v>29</v>
      </c>
      <c r="P428">
        <v>372.19</v>
      </c>
      <c r="Q428">
        <v>4.7600000000000003E-2</v>
      </c>
      <c r="R428">
        <v>18.609500000000001</v>
      </c>
      <c r="S428">
        <v>8.9</v>
      </c>
    </row>
    <row r="429" spans="1:19" x14ac:dyDescent="0.25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>
        <v>20</v>
      </c>
      <c r="M429" t="s">
        <v>1063</v>
      </c>
      <c r="N429" s="16">
        <v>0.57847222222222228</v>
      </c>
      <c r="O429" t="s">
        <v>33</v>
      </c>
      <c r="P429">
        <v>62.61</v>
      </c>
      <c r="Q429">
        <v>4.7600000000000003E-2</v>
      </c>
      <c r="R429">
        <v>3.1305000000000001</v>
      </c>
      <c r="S429">
        <v>8</v>
      </c>
    </row>
    <row r="430" spans="1:19" x14ac:dyDescent="0.25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>
        <v>27</v>
      </c>
      <c r="M430" t="s">
        <v>1063</v>
      </c>
      <c r="N430" s="16">
        <v>0.7270833333333333</v>
      </c>
      <c r="O430" t="s">
        <v>29</v>
      </c>
      <c r="P430">
        <v>336.35</v>
      </c>
      <c r="Q430">
        <v>4.7600000000000003E-2</v>
      </c>
      <c r="R430">
        <v>16.817499999999999</v>
      </c>
      <c r="S430">
        <v>6.9</v>
      </c>
    </row>
    <row r="431" spans="1:19" x14ac:dyDescent="0.25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>
        <v>8</v>
      </c>
      <c r="M431" t="s">
        <v>1059</v>
      </c>
      <c r="N431" s="16">
        <v>0.45347222222222222</v>
      </c>
      <c r="O431" t="s">
        <v>23</v>
      </c>
      <c r="P431">
        <v>906.5</v>
      </c>
      <c r="Q431">
        <v>4.7600000000000003E-2</v>
      </c>
      <c r="R431">
        <v>45.325000000000003</v>
      </c>
      <c r="S431">
        <v>7.3</v>
      </c>
    </row>
    <row r="432" spans="1:19" x14ac:dyDescent="0.25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>
        <v>31</v>
      </c>
      <c r="M432" t="s">
        <v>1062</v>
      </c>
      <c r="N432" s="16">
        <v>0.82499999999999996</v>
      </c>
      <c r="O432" t="s">
        <v>33</v>
      </c>
      <c r="P432">
        <v>138.16</v>
      </c>
      <c r="Q432">
        <v>4.7600000000000003E-2</v>
      </c>
      <c r="R432">
        <v>6.9080000000000004</v>
      </c>
      <c r="S432">
        <v>6.9</v>
      </c>
    </row>
    <row r="433" spans="1:19" x14ac:dyDescent="0.25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>
        <v>8</v>
      </c>
      <c r="M433" t="s">
        <v>1059</v>
      </c>
      <c r="N433" s="16">
        <v>0.70347222222222228</v>
      </c>
      <c r="O433" t="s">
        <v>23</v>
      </c>
      <c r="P433">
        <v>86.54</v>
      </c>
      <c r="Q433">
        <v>4.7600000000000003E-2</v>
      </c>
      <c r="R433">
        <v>4.327</v>
      </c>
      <c r="S433">
        <v>5.7</v>
      </c>
    </row>
    <row r="434" spans="1:19" x14ac:dyDescent="0.25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>
        <v>13</v>
      </c>
      <c r="M434" t="s">
        <v>1060</v>
      </c>
      <c r="N434" s="16">
        <v>0.80138888888888893</v>
      </c>
      <c r="O434" t="s">
        <v>23</v>
      </c>
      <c r="P434">
        <v>140.76</v>
      </c>
      <c r="Q434">
        <v>4.7600000000000003E-2</v>
      </c>
      <c r="R434">
        <v>7.0380000000000003</v>
      </c>
      <c r="S434">
        <v>6.4</v>
      </c>
    </row>
    <row r="435" spans="1:19" x14ac:dyDescent="0.25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>
        <v>9</v>
      </c>
      <c r="M435" t="s">
        <v>1058</v>
      </c>
      <c r="N435" s="16">
        <v>0.60833333333333328</v>
      </c>
      <c r="O435" t="s">
        <v>33</v>
      </c>
      <c r="P435">
        <v>668.78</v>
      </c>
      <c r="Q435">
        <v>4.7600000000000003E-2</v>
      </c>
      <c r="R435">
        <v>33.439</v>
      </c>
      <c r="S435">
        <v>9.6</v>
      </c>
    </row>
    <row r="436" spans="1:19" x14ac:dyDescent="0.25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>
        <v>22</v>
      </c>
      <c r="M436" t="s">
        <v>1059</v>
      </c>
      <c r="N436" s="16">
        <v>0.7631944444444444</v>
      </c>
      <c r="O436" t="s">
        <v>33</v>
      </c>
      <c r="P436">
        <v>47.44</v>
      </c>
      <c r="Q436">
        <v>4.7600000000000003E-2</v>
      </c>
      <c r="R436">
        <v>2.3719999999999999</v>
      </c>
      <c r="S436">
        <v>6.8</v>
      </c>
    </row>
    <row r="437" spans="1:19" x14ac:dyDescent="0.25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>
        <v>19</v>
      </c>
      <c r="M437" t="s">
        <v>1064</v>
      </c>
      <c r="N437" s="16">
        <v>0.79791666666666672</v>
      </c>
      <c r="O437" t="s">
        <v>23</v>
      </c>
      <c r="P437">
        <v>893.16</v>
      </c>
      <c r="Q437">
        <v>4.7600000000000003E-2</v>
      </c>
      <c r="R437">
        <v>44.658000000000001</v>
      </c>
      <c r="S437">
        <v>9</v>
      </c>
    </row>
    <row r="438" spans="1:19" x14ac:dyDescent="0.25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>
        <v>20</v>
      </c>
      <c r="M438" t="s">
        <v>1060</v>
      </c>
      <c r="N438" s="16">
        <v>0.70208333333333328</v>
      </c>
      <c r="O438" t="s">
        <v>23</v>
      </c>
      <c r="P438">
        <v>331.72</v>
      </c>
      <c r="Q438">
        <v>4.7600000000000003E-2</v>
      </c>
      <c r="R438">
        <v>16.585999999999999</v>
      </c>
      <c r="S438">
        <v>9.6</v>
      </c>
    </row>
    <row r="439" spans="1:19" x14ac:dyDescent="0.25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>
        <v>8</v>
      </c>
      <c r="M439" t="s">
        <v>1059</v>
      </c>
      <c r="N439" s="16">
        <v>0.65069444444444446</v>
      </c>
      <c r="O439" t="s">
        <v>33</v>
      </c>
      <c r="P439">
        <v>203.94</v>
      </c>
      <c r="Q439">
        <v>4.7600000000000003E-2</v>
      </c>
      <c r="R439">
        <v>10.196999999999999</v>
      </c>
      <c r="S439">
        <v>7.7</v>
      </c>
    </row>
    <row r="440" spans="1:19" x14ac:dyDescent="0.25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>
        <v>8</v>
      </c>
      <c r="M440" t="s">
        <v>1059</v>
      </c>
      <c r="N440" s="16">
        <v>0.84375</v>
      </c>
      <c r="O440" t="s">
        <v>23</v>
      </c>
      <c r="P440">
        <v>68.16</v>
      </c>
      <c r="Q440">
        <v>4.7600000000000003E-2</v>
      </c>
      <c r="R440">
        <v>3.4079999999999999</v>
      </c>
      <c r="S440">
        <v>7</v>
      </c>
    </row>
    <row r="441" spans="1:19" x14ac:dyDescent="0.25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>
        <v>7</v>
      </c>
      <c r="M441" t="s">
        <v>1062</v>
      </c>
      <c r="N441" s="16">
        <v>0.60972222222222228</v>
      </c>
      <c r="O441" t="s">
        <v>33</v>
      </c>
      <c r="P441">
        <v>326.88</v>
      </c>
      <c r="Q441">
        <v>4.7600000000000003E-2</v>
      </c>
      <c r="R441">
        <v>16.344000000000001</v>
      </c>
      <c r="S441">
        <v>6.5</v>
      </c>
    </row>
    <row r="442" spans="1:19" x14ac:dyDescent="0.25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>
        <v>15</v>
      </c>
      <c r="M442" t="s">
        <v>1064</v>
      </c>
      <c r="N442" s="16">
        <v>0.80902777777777779</v>
      </c>
      <c r="O442" t="s">
        <v>29</v>
      </c>
      <c r="P442">
        <v>87.2</v>
      </c>
      <c r="Q442">
        <v>4.7600000000000003E-2</v>
      </c>
      <c r="R442">
        <v>4.3600000000000003</v>
      </c>
      <c r="S442">
        <v>8.1</v>
      </c>
    </row>
    <row r="443" spans="1:19" x14ac:dyDescent="0.25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>
        <v>22</v>
      </c>
      <c r="M443" t="s">
        <v>1059</v>
      </c>
      <c r="N443" s="16">
        <v>0.81597222222222221</v>
      </c>
      <c r="O443" t="s">
        <v>33</v>
      </c>
      <c r="P443">
        <v>707.44</v>
      </c>
      <c r="Q443">
        <v>4.7600000000000003E-2</v>
      </c>
      <c r="R443">
        <v>35.372</v>
      </c>
      <c r="S443">
        <v>4.3</v>
      </c>
    </row>
    <row r="444" spans="1:19" x14ac:dyDescent="0.25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>
        <v>15</v>
      </c>
      <c r="M444" t="s">
        <v>1064</v>
      </c>
      <c r="N444" s="16">
        <v>0.65416666666666667</v>
      </c>
      <c r="O444" t="s">
        <v>33</v>
      </c>
      <c r="P444">
        <v>802.89</v>
      </c>
      <c r="Q444">
        <v>4.7600000000000003E-2</v>
      </c>
      <c r="R444">
        <v>40.144500000000001</v>
      </c>
      <c r="S444">
        <v>6.5</v>
      </c>
    </row>
    <row r="445" spans="1:19" x14ac:dyDescent="0.25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>
        <v>8</v>
      </c>
      <c r="M445" t="s">
        <v>1064</v>
      </c>
      <c r="N445" s="16">
        <v>0.59097222222222223</v>
      </c>
      <c r="O445" t="s">
        <v>23</v>
      </c>
      <c r="P445">
        <v>12.78</v>
      </c>
      <c r="Q445">
        <v>4.7600000000000003E-2</v>
      </c>
      <c r="R445">
        <v>0.63900000000000001</v>
      </c>
      <c r="S445">
        <v>9.5</v>
      </c>
    </row>
    <row r="446" spans="1:19" x14ac:dyDescent="0.25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>
        <v>15</v>
      </c>
      <c r="M446" t="s">
        <v>1064</v>
      </c>
      <c r="N446" s="16">
        <v>0.4465277777777778</v>
      </c>
      <c r="O446" t="s">
        <v>29</v>
      </c>
      <c r="P446">
        <v>133.69999999999999</v>
      </c>
      <c r="Q446">
        <v>4.7600000000000003E-2</v>
      </c>
      <c r="R446">
        <v>6.6849999999999996</v>
      </c>
      <c r="S446">
        <v>9.6999999999999993</v>
      </c>
    </row>
    <row r="447" spans="1:19" x14ac:dyDescent="0.25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>
        <v>28</v>
      </c>
      <c r="M447" t="s">
        <v>1061</v>
      </c>
      <c r="N447" s="16">
        <v>0.74861111111111112</v>
      </c>
      <c r="O447" t="s">
        <v>33</v>
      </c>
      <c r="P447">
        <v>19.149999999999999</v>
      </c>
      <c r="Q447">
        <v>4.7600000000000003E-2</v>
      </c>
      <c r="R447">
        <v>0.95750000000000002</v>
      </c>
      <c r="S447">
        <v>9.5</v>
      </c>
    </row>
    <row r="448" spans="1:19" x14ac:dyDescent="0.2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>
        <v>14</v>
      </c>
      <c r="M448" t="s">
        <v>1062</v>
      </c>
      <c r="N448" s="16">
        <v>0.47638888888888886</v>
      </c>
      <c r="O448" t="s">
        <v>33</v>
      </c>
      <c r="P448">
        <v>276.60000000000002</v>
      </c>
      <c r="Q448">
        <v>4.7600000000000003E-2</v>
      </c>
      <c r="R448">
        <v>13.83</v>
      </c>
      <c r="S448">
        <v>8.9</v>
      </c>
    </row>
    <row r="449" spans="1:19" x14ac:dyDescent="0.25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>
        <v>10</v>
      </c>
      <c r="M449" t="s">
        <v>1060</v>
      </c>
      <c r="N449" s="16">
        <v>0.73472222222222228</v>
      </c>
      <c r="O449" t="s">
        <v>33</v>
      </c>
      <c r="P449">
        <v>137.22</v>
      </c>
      <c r="Q449">
        <v>4.7600000000000003E-2</v>
      </c>
      <c r="R449">
        <v>6.8609999999999998</v>
      </c>
      <c r="S449">
        <v>6.5</v>
      </c>
    </row>
    <row r="450" spans="1:19" x14ac:dyDescent="0.25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>
        <v>12</v>
      </c>
      <c r="M450" t="s">
        <v>1058</v>
      </c>
      <c r="N450" s="16">
        <v>0.83819444444444446</v>
      </c>
      <c r="O450" t="s">
        <v>33</v>
      </c>
      <c r="P450">
        <v>27.07</v>
      </c>
      <c r="Q450">
        <v>4.7600000000000003E-2</v>
      </c>
      <c r="R450">
        <v>1.3534999999999999</v>
      </c>
      <c r="S450">
        <v>5.3</v>
      </c>
    </row>
    <row r="451" spans="1:19" x14ac:dyDescent="0.25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>
        <v>26</v>
      </c>
      <c r="M451" t="s">
        <v>1064</v>
      </c>
      <c r="N451" s="16">
        <v>0.4597222222222222</v>
      </c>
      <c r="O451" t="s">
        <v>33</v>
      </c>
      <c r="P451">
        <v>39.119999999999997</v>
      </c>
      <c r="Q451">
        <v>4.7600000000000003E-2</v>
      </c>
      <c r="R451">
        <v>1.956</v>
      </c>
      <c r="S451">
        <v>9.6</v>
      </c>
    </row>
    <row r="452" spans="1:19" x14ac:dyDescent="0.25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>
        <v>1</v>
      </c>
      <c r="M452" t="s">
        <v>1064</v>
      </c>
      <c r="N452" s="16">
        <v>0.79652777777777772</v>
      </c>
      <c r="O452" t="s">
        <v>29</v>
      </c>
      <c r="P452">
        <v>448.26</v>
      </c>
      <c r="Q452">
        <v>4.7600000000000003E-2</v>
      </c>
      <c r="R452">
        <v>22.413</v>
      </c>
      <c r="S452">
        <v>6.7</v>
      </c>
    </row>
    <row r="453" spans="1:19" x14ac:dyDescent="0.25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>
        <v>2</v>
      </c>
      <c r="M453" t="s">
        <v>1063</v>
      </c>
      <c r="N453" s="16">
        <v>0.78472222222222221</v>
      </c>
      <c r="O453" t="s">
        <v>29</v>
      </c>
      <c r="P453">
        <v>132.06</v>
      </c>
      <c r="Q453">
        <v>4.7600000000000003E-2</v>
      </c>
      <c r="R453">
        <v>6.6029999999999998</v>
      </c>
      <c r="S453">
        <v>7.6</v>
      </c>
    </row>
    <row r="454" spans="1:19" x14ac:dyDescent="0.25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>
        <v>16</v>
      </c>
      <c r="M454" t="s">
        <v>1058</v>
      </c>
      <c r="N454" s="16">
        <v>0.52986111111111112</v>
      </c>
      <c r="O454" t="s">
        <v>23</v>
      </c>
      <c r="P454">
        <v>318.05</v>
      </c>
      <c r="Q454">
        <v>4.7600000000000003E-2</v>
      </c>
      <c r="R454">
        <v>15.9025</v>
      </c>
      <c r="S454">
        <v>4.8</v>
      </c>
    </row>
    <row r="455" spans="1:19" x14ac:dyDescent="0.25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>
        <v>3</v>
      </c>
      <c r="M455" t="s">
        <v>1060</v>
      </c>
      <c r="N455" s="16">
        <v>0.63124999999999998</v>
      </c>
      <c r="O455" t="s">
        <v>23</v>
      </c>
      <c r="P455">
        <v>25</v>
      </c>
      <c r="Q455">
        <v>4.7600000000000003E-2</v>
      </c>
      <c r="R455">
        <v>1.25</v>
      </c>
      <c r="S455">
        <v>5.5</v>
      </c>
    </row>
    <row r="456" spans="1:19" x14ac:dyDescent="0.25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>
        <v>31</v>
      </c>
      <c r="M456" t="s">
        <v>1062</v>
      </c>
      <c r="N456" s="16">
        <v>0.57430555555555551</v>
      </c>
      <c r="O456" t="s">
        <v>29</v>
      </c>
      <c r="P456">
        <v>83.08</v>
      </c>
      <c r="Q456">
        <v>4.7600000000000003E-2</v>
      </c>
      <c r="R456">
        <v>4.1539999999999999</v>
      </c>
      <c r="S456">
        <v>4.7</v>
      </c>
    </row>
    <row r="457" spans="1:19" x14ac:dyDescent="0.25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>
        <v>13</v>
      </c>
      <c r="M457" t="s">
        <v>1063</v>
      </c>
      <c r="N457" s="16">
        <v>0.70763888888888893</v>
      </c>
      <c r="O457" t="s">
        <v>29</v>
      </c>
      <c r="P457">
        <v>147.80000000000001</v>
      </c>
      <c r="Q457">
        <v>4.7600000000000003E-2</v>
      </c>
      <c r="R457">
        <v>7.39</v>
      </c>
      <c r="S457">
        <v>6.9</v>
      </c>
    </row>
    <row r="458" spans="1:19" x14ac:dyDescent="0.25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>
        <v>15</v>
      </c>
      <c r="M458" t="s">
        <v>1059</v>
      </c>
      <c r="N458" s="16">
        <v>0.59375</v>
      </c>
      <c r="O458" t="s">
        <v>33</v>
      </c>
      <c r="P458">
        <v>696.6</v>
      </c>
      <c r="Q458">
        <v>4.7600000000000003E-2</v>
      </c>
      <c r="R458">
        <v>34.83</v>
      </c>
      <c r="S458">
        <v>4.5</v>
      </c>
    </row>
    <row r="459" spans="1:19" x14ac:dyDescent="0.25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>
        <v>7</v>
      </c>
      <c r="M459" t="s">
        <v>1062</v>
      </c>
      <c r="N459" s="16">
        <v>0.85</v>
      </c>
      <c r="O459" t="s">
        <v>29</v>
      </c>
      <c r="P459">
        <v>793.9</v>
      </c>
      <c r="Q459">
        <v>4.7600000000000003E-2</v>
      </c>
      <c r="R459">
        <v>39.695</v>
      </c>
      <c r="S459">
        <v>6.2</v>
      </c>
    </row>
    <row r="460" spans="1:19" x14ac:dyDescent="0.25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>
        <v>27</v>
      </c>
      <c r="M460" t="s">
        <v>1060</v>
      </c>
      <c r="N460" s="16">
        <v>0.58194444444444449</v>
      </c>
      <c r="O460" t="s">
        <v>29</v>
      </c>
      <c r="P460">
        <v>465.7</v>
      </c>
      <c r="Q460">
        <v>4.7600000000000003E-2</v>
      </c>
      <c r="R460">
        <v>23.285</v>
      </c>
      <c r="S460">
        <v>7.6</v>
      </c>
    </row>
    <row r="461" spans="1:19" x14ac:dyDescent="0.25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>
        <v>23</v>
      </c>
      <c r="M461" t="s">
        <v>1058</v>
      </c>
      <c r="N461" s="16">
        <v>0.70277777777777772</v>
      </c>
      <c r="O461" t="s">
        <v>33</v>
      </c>
      <c r="P461">
        <v>35.89</v>
      </c>
      <c r="Q461">
        <v>4.7600000000000003E-2</v>
      </c>
      <c r="R461">
        <v>1.7945</v>
      </c>
      <c r="S461">
        <v>7.9</v>
      </c>
    </row>
    <row r="462" spans="1:19" x14ac:dyDescent="0.25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>
        <v>3</v>
      </c>
      <c r="M462" t="s">
        <v>1060</v>
      </c>
      <c r="N462" s="16">
        <v>0.6381944444444444</v>
      </c>
      <c r="O462" t="s">
        <v>29</v>
      </c>
      <c r="P462">
        <v>202.6</v>
      </c>
      <c r="Q462">
        <v>4.7600000000000003E-2</v>
      </c>
      <c r="R462">
        <v>10.130000000000001</v>
      </c>
      <c r="S462">
        <v>4.5</v>
      </c>
    </row>
    <row r="463" spans="1:19" x14ac:dyDescent="0.25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>
        <v>3</v>
      </c>
      <c r="M463" t="s">
        <v>1060</v>
      </c>
      <c r="N463" s="16">
        <v>0.51736111111111116</v>
      </c>
      <c r="O463" t="s">
        <v>33</v>
      </c>
      <c r="P463">
        <v>730.5</v>
      </c>
      <c r="Q463">
        <v>4.7600000000000003E-2</v>
      </c>
      <c r="R463">
        <v>36.524999999999999</v>
      </c>
      <c r="S463">
        <v>8.6999999999999993</v>
      </c>
    </row>
    <row r="464" spans="1:19" x14ac:dyDescent="0.25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>
        <v>3</v>
      </c>
      <c r="M464" t="s">
        <v>1060</v>
      </c>
      <c r="N464" s="16">
        <v>0.41805555555555557</v>
      </c>
      <c r="O464" t="s">
        <v>29</v>
      </c>
      <c r="P464">
        <v>295.8</v>
      </c>
      <c r="Q464">
        <v>4.7600000000000003E-2</v>
      </c>
      <c r="R464">
        <v>14.79</v>
      </c>
      <c r="S464">
        <v>6.1</v>
      </c>
    </row>
    <row r="465" spans="1:19" x14ac:dyDescent="0.2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>
        <v>17</v>
      </c>
      <c r="M465" t="s">
        <v>1060</v>
      </c>
      <c r="N465" s="16">
        <v>0.79027777777777775</v>
      </c>
      <c r="O465" t="s">
        <v>29</v>
      </c>
      <c r="P465">
        <v>22.62</v>
      </c>
      <c r="Q465">
        <v>4.7600000000000003E-2</v>
      </c>
      <c r="R465">
        <v>1.131</v>
      </c>
      <c r="S465">
        <v>6.4</v>
      </c>
    </row>
    <row r="466" spans="1:19" x14ac:dyDescent="0.25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>
        <v>28</v>
      </c>
      <c r="M466" t="s">
        <v>1062</v>
      </c>
      <c r="N466" s="16">
        <v>0.64652777777777781</v>
      </c>
      <c r="O466" t="s">
        <v>33</v>
      </c>
      <c r="P466">
        <v>256.7</v>
      </c>
      <c r="Q466">
        <v>4.7600000000000003E-2</v>
      </c>
      <c r="R466">
        <v>12.835000000000001</v>
      </c>
      <c r="S466">
        <v>9.1</v>
      </c>
    </row>
    <row r="467" spans="1:19" x14ac:dyDescent="0.25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>
        <v>2</v>
      </c>
      <c r="M467" t="s">
        <v>1058</v>
      </c>
      <c r="N467" s="16">
        <v>0.47361111111111109</v>
      </c>
      <c r="O467" t="s">
        <v>33</v>
      </c>
      <c r="P467">
        <v>545.5</v>
      </c>
      <c r="Q467">
        <v>4.7600000000000003E-2</v>
      </c>
      <c r="R467">
        <v>27.274999999999999</v>
      </c>
      <c r="S467">
        <v>7.1</v>
      </c>
    </row>
    <row r="468" spans="1:19" x14ac:dyDescent="0.25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>
        <v>8</v>
      </c>
      <c r="M468" t="s">
        <v>1059</v>
      </c>
      <c r="N468" s="16">
        <v>0.55000000000000004</v>
      </c>
      <c r="O468" t="s">
        <v>33</v>
      </c>
      <c r="P468">
        <v>260.05</v>
      </c>
      <c r="Q468">
        <v>4.7600000000000003E-2</v>
      </c>
      <c r="R468">
        <v>13.0025</v>
      </c>
      <c r="S468">
        <v>7.7</v>
      </c>
    </row>
    <row r="469" spans="1:19" x14ac:dyDescent="0.25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>
        <v>22</v>
      </c>
      <c r="M469" t="s">
        <v>1059</v>
      </c>
      <c r="N469" s="16">
        <v>0.7729166666666667</v>
      </c>
      <c r="O469" t="s">
        <v>29</v>
      </c>
      <c r="P469">
        <v>222.12</v>
      </c>
      <c r="Q469">
        <v>4.7600000000000003E-2</v>
      </c>
      <c r="R469">
        <v>11.106</v>
      </c>
      <c r="S469">
        <v>4.5</v>
      </c>
    </row>
    <row r="470" spans="1:19" x14ac:dyDescent="0.25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>
        <v>9</v>
      </c>
      <c r="M470" t="s">
        <v>1058</v>
      </c>
      <c r="N470" s="16">
        <v>0.41805555555555557</v>
      </c>
      <c r="O470" t="s">
        <v>23</v>
      </c>
      <c r="P470">
        <v>21.58</v>
      </c>
      <c r="Q470">
        <v>4.7600000000000003E-2</v>
      </c>
      <c r="R470">
        <v>1.079</v>
      </c>
      <c r="S470">
        <v>7.2</v>
      </c>
    </row>
    <row r="471" spans="1:19" x14ac:dyDescent="0.25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>
        <v>15</v>
      </c>
      <c r="M471" t="s">
        <v>1059</v>
      </c>
      <c r="N471" s="16">
        <v>0.47291666666666665</v>
      </c>
      <c r="O471" t="s">
        <v>29</v>
      </c>
      <c r="P471">
        <v>98.84</v>
      </c>
      <c r="Q471">
        <v>4.7600000000000003E-2</v>
      </c>
      <c r="R471">
        <v>4.9420000000000002</v>
      </c>
      <c r="S471">
        <v>8.4</v>
      </c>
    </row>
    <row r="472" spans="1:19" x14ac:dyDescent="0.25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>
        <v>23</v>
      </c>
      <c r="M472" t="s">
        <v>1063</v>
      </c>
      <c r="N472" s="16">
        <v>0.50694444444444442</v>
      </c>
      <c r="O472" t="s">
        <v>23</v>
      </c>
      <c r="P472">
        <v>502.62</v>
      </c>
      <c r="Q472">
        <v>4.7600000000000003E-2</v>
      </c>
      <c r="R472">
        <v>25.131</v>
      </c>
      <c r="S472">
        <v>5.4</v>
      </c>
    </row>
    <row r="473" spans="1:19" x14ac:dyDescent="0.25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>
        <v>25</v>
      </c>
      <c r="M473" t="s">
        <v>1059</v>
      </c>
      <c r="N473" s="16">
        <v>0.4861111111111111</v>
      </c>
      <c r="O473" t="s">
        <v>29</v>
      </c>
      <c r="P473">
        <v>160.19999999999999</v>
      </c>
      <c r="Q473">
        <v>4.7600000000000003E-2</v>
      </c>
      <c r="R473">
        <v>8.01</v>
      </c>
      <c r="S473">
        <v>9.6999999999999993</v>
      </c>
    </row>
    <row r="474" spans="1:19" x14ac:dyDescent="0.25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>
        <v>2</v>
      </c>
      <c r="M474" t="s">
        <v>1058</v>
      </c>
      <c r="N474" s="16">
        <v>0.77152777777777781</v>
      </c>
      <c r="O474" t="s">
        <v>33</v>
      </c>
      <c r="P474">
        <v>431.3</v>
      </c>
      <c r="Q474">
        <v>4.7600000000000003E-2</v>
      </c>
      <c r="R474">
        <v>21.565000000000001</v>
      </c>
      <c r="S474">
        <v>5.5</v>
      </c>
    </row>
    <row r="475" spans="1:19" x14ac:dyDescent="0.25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>
        <v>30</v>
      </c>
      <c r="M475" t="s">
        <v>1058</v>
      </c>
      <c r="N475" s="16">
        <v>0.74861111111111112</v>
      </c>
      <c r="O475" t="s">
        <v>29</v>
      </c>
      <c r="P475">
        <v>580.55999999999995</v>
      </c>
      <c r="Q475">
        <v>4.7600000000000003E-2</v>
      </c>
      <c r="R475">
        <v>29.027999999999999</v>
      </c>
      <c r="S475">
        <v>4.5999999999999996</v>
      </c>
    </row>
    <row r="476" spans="1:19" x14ac:dyDescent="0.25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>
        <v>30</v>
      </c>
      <c r="M476" t="s">
        <v>1058</v>
      </c>
      <c r="N476" s="16">
        <v>0.71111111111111114</v>
      </c>
      <c r="O476" t="s">
        <v>29</v>
      </c>
      <c r="P476">
        <v>322.2</v>
      </c>
      <c r="Q476">
        <v>4.7600000000000003E-2</v>
      </c>
      <c r="R476">
        <v>16.11</v>
      </c>
      <c r="S476">
        <v>6.6</v>
      </c>
    </row>
    <row r="477" spans="1:19" x14ac:dyDescent="0.25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>
        <v>25</v>
      </c>
      <c r="M477" t="s">
        <v>1061</v>
      </c>
      <c r="N477" s="16">
        <v>0.85763888888888884</v>
      </c>
      <c r="O477" t="s">
        <v>33</v>
      </c>
      <c r="P477">
        <v>195.54</v>
      </c>
      <c r="Q477">
        <v>4.7600000000000003E-2</v>
      </c>
      <c r="R477">
        <v>9.7769999999999992</v>
      </c>
      <c r="S477">
        <v>6.3</v>
      </c>
    </row>
    <row r="478" spans="1:19" x14ac:dyDescent="0.25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>
        <v>18</v>
      </c>
      <c r="M478" t="s">
        <v>1061</v>
      </c>
      <c r="N478" s="16">
        <v>0.67361111111111116</v>
      </c>
      <c r="O478" t="s">
        <v>33</v>
      </c>
      <c r="P478">
        <v>166.3</v>
      </c>
      <c r="Q478">
        <v>4.7600000000000003E-2</v>
      </c>
      <c r="R478">
        <v>8.3149999999999995</v>
      </c>
      <c r="S478">
        <v>4.2</v>
      </c>
    </row>
    <row r="479" spans="1:19" x14ac:dyDescent="0.25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>
        <v>7</v>
      </c>
      <c r="M479" t="s">
        <v>1062</v>
      </c>
      <c r="N479" s="16">
        <v>0.70416666666666672</v>
      </c>
      <c r="O479" t="s">
        <v>23</v>
      </c>
      <c r="P479">
        <v>336.28</v>
      </c>
      <c r="Q479">
        <v>4.7600000000000003E-2</v>
      </c>
      <c r="R479">
        <v>16.814</v>
      </c>
      <c r="S479">
        <v>4.4000000000000004</v>
      </c>
    </row>
    <row r="480" spans="1:19" x14ac:dyDescent="0.25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>
        <v>16</v>
      </c>
      <c r="M480" t="s">
        <v>1058</v>
      </c>
      <c r="N480" s="16">
        <v>0.42430555555555555</v>
      </c>
      <c r="O480" t="s">
        <v>23</v>
      </c>
      <c r="P480">
        <v>343.7</v>
      </c>
      <c r="Q480">
        <v>4.7600000000000003E-2</v>
      </c>
      <c r="R480">
        <v>17.184999999999999</v>
      </c>
      <c r="S480">
        <v>6.7</v>
      </c>
    </row>
    <row r="481" spans="1:19" x14ac:dyDescent="0.25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>
        <v>29</v>
      </c>
      <c r="M481" t="s">
        <v>1064</v>
      </c>
      <c r="N481" s="16">
        <v>0.47638888888888886</v>
      </c>
      <c r="O481" t="s">
        <v>23</v>
      </c>
      <c r="P481">
        <v>38.6</v>
      </c>
      <c r="Q481">
        <v>4.7600000000000003E-2</v>
      </c>
      <c r="R481">
        <v>1.93</v>
      </c>
      <c r="S481">
        <v>6.7</v>
      </c>
    </row>
    <row r="482" spans="1:19" x14ac:dyDescent="0.25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>
        <v>2</v>
      </c>
      <c r="M482" t="s">
        <v>1058</v>
      </c>
      <c r="N482" s="16">
        <v>0.85347222222222219</v>
      </c>
      <c r="O482" t="s">
        <v>29</v>
      </c>
      <c r="P482">
        <v>527.76</v>
      </c>
      <c r="Q482">
        <v>4.7600000000000003E-2</v>
      </c>
      <c r="R482">
        <v>26.388000000000002</v>
      </c>
      <c r="S482">
        <v>8.4</v>
      </c>
    </row>
    <row r="483" spans="1:19" x14ac:dyDescent="0.25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>
        <v>15</v>
      </c>
      <c r="M483" t="s">
        <v>1059</v>
      </c>
      <c r="N483" s="16">
        <v>0.5083333333333333</v>
      </c>
      <c r="O483" t="s">
        <v>29</v>
      </c>
      <c r="P483">
        <v>328</v>
      </c>
      <c r="Q483">
        <v>4.7600000000000003E-2</v>
      </c>
      <c r="R483">
        <v>16.399999999999999</v>
      </c>
      <c r="S483">
        <v>6.2</v>
      </c>
    </row>
    <row r="484" spans="1:19" x14ac:dyDescent="0.25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>
        <v>8</v>
      </c>
      <c r="M484" t="s">
        <v>1064</v>
      </c>
      <c r="N484" s="16">
        <v>0.54513888888888884</v>
      </c>
      <c r="O484" t="s">
        <v>23</v>
      </c>
      <c r="P484">
        <v>185.7</v>
      </c>
      <c r="Q484">
        <v>4.7600000000000003E-2</v>
      </c>
      <c r="R484">
        <v>9.2850000000000001</v>
      </c>
      <c r="S484">
        <v>5</v>
      </c>
    </row>
    <row r="485" spans="1:19" x14ac:dyDescent="0.25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>
        <v>12</v>
      </c>
      <c r="M485" t="s">
        <v>1064</v>
      </c>
      <c r="N485" s="16">
        <v>0.67986111111111114</v>
      </c>
      <c r="O485" t="s">
        <v>29</v>
      </c>
      <c r="P485">
        <v>603.79999999999995</v>
      </c>
      <c r="Q485">
        <v>4.7600000000000003E-2</v>
      </c>
      <c r="R485">
        <v>30.19</v>
      </c>
      <c r="S485">
        <v>6</v>
      </c>
    </row>
    <row r="486" spans="1:19" x14ac:dyDescent="0.25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>
        <v>1</v>
      </c>
      <c r="M486" t="s">
        <v>1064</v>
      </c>
      <c r="N486" s="16">
        <v>0.82499999999999996</v>
      </c>
      <c r="O486" t="s">
        <v>33</v>
      </c>
      <c r="P486">
        <v>369.8</v>
      </c>
      <c r="Q486">
        <v>4.7600000000000003E-2</v>
      </c>
      <c r="R486">
        <v>18.489999999999998</v>
      </c>
      <c r="S486">
        <v>7</v>
      </c>
    </row>
    <row r="487" spans="1:19" x14ac:dyDescent="0.25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>
        <v>21</v>
      </c>
      <c r="M487" t="s">
        <v>1062</v>
      </c>
      <c r="N487" s="16">
        <v>0.64236111111111116</v>
      </c>
      <c r="O487" t="s">
        <v>23</v>
      </c>
      <c r="P487">
        <v>197.96</v>
      </c>
      <c r="Q487">
        <v>4.7600000000000003E-2</v>
      </c>
      <c r="R487">
        <v>9.8979999999999997</v>
      </c>
      <c r="S487">
        <v>6.6</v>
      </c>
    </row>
    <row r="488" spans="1:19" x14ac:dyDescent="0.25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>
        <v>28</v>
      </c>
      <c r="M488" t="s">
        <v>1062</v>
      </c>
      <c r="N488" s="16">
        <v>0.61250000000000004</v>
      </c>
      <c r="O488" t="s">
        <v>29</v>
      </c>
      <c r="P488">
        <v>410.9</v>
      </c>
      <c r="Q488">
        <v>4.7600000000000003E-2</v>
      </c>
      <c r="R488">
        <v>20.545000000000002</v>
      </c>
      <c r="S488">
        <v>7.3</v>
      </c>
    </row>
    <row r="489" spans="1:19" x14ac:dyDescent="0.25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>
        <v>23</v>
      </c>
      <c r="M489" t="s">
        <v>1058</v>
      </c>
      <c r="N489" s="16">
        <v>0.79097222222222219</v>
      </c>
      <c r="O489" t="s">
        <v>23</v>
      </c>
      <c r="P489">
        <v>148.6</v>
      </c>
      <c r="Q489">
        <v>4.7600000000000003E-2</v>
      </c>
      <c r="R489">
        <v>7.43</v>
      </c>
      <c r="S489">
        <v>8.3000000000000007</v>
      </c>
    </row>
    <row r="490" spans="1:19" x14ac:dyDescent="0.25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>
        <v>30</v>
      </c>
      <c r="M490" t="s">
        <v>1063</v>
      </c>
      <c r="N490" s="16">
        <v>0.86597222222222225</v>
      </c>
      <c r="O490" t="s">
        <v>29</v>
      </c>
      <c r="P490">
        <v>22.96</v>
      </c>
      <c r="Q490">
        <v>4.7600000000000003E-2</v>
      </c>
      <c r="R490">
        <v>1.1479999999999999</v>
      </c>
      <c r="S490">
        <v>4.3</v>
      </c>
    </row>
    <row r="491" spans="1:19" x14ac:dyDescent="0.25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>
        <v>4</v>
      </c>
      <c r="M491" t="s">
        <v>1061</v>
      </c>
      <c r="N491" s="16">
        <v>0.55625000000000002</v>
      </c>
      <c r="O491" t="s">
        <v>23</v>
      </c>
      <c r="P491">
        <v>699.12</v>
      </c>
      <c r="Q491">
        <v>4.7600000000000003E-2</v>
      </c>
      <c r="R491">
        <v>34.956000000000003</v>
      </c>
      <c r="S491">
        <v>9.8000000000000007</v>
      </c>
    </row>
    <row r="492" spans="1:19" x14ac:dyDescent="0.25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>
        <v>13</v>
      </c>
      <c r="M492" t="s">
        <v>1063</v>
      </c>
      <c r="N492" s="16">
        <v>0.82499999999999996</v>
      </c>
      <c r="O492" t="s">
        <v>23</v>
      </c>
      <c r="P492">
        <v>69.400000000000006</v>
      </c>
      <c r="Q492">
        <v>4.7600000000000003E-2</v>
      </c>
      <c r="R492">
        <v>3.47</v>
      </c>
      <c r="S492">
        <v>8.1999999999999993</v>
      </c>
    </row>
    <row r="493" spans="1:19" x14ac:dyDescent="0.25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>
        <v>15</v>
      </c>
      <c r="M493" t="s">
        <v>1059</v>
      </c>
      <c r="N493" s="16">
        <v>0.76388888888888884</v>
      </c>
      <c r="O493" t="s">
        <v>33</v>
      </c>
      <c r="P493">
        <v>196.6</v>
      </c>
      <c r="Q493">
        <v>4.7600000000000003E-2</v>
      </c>
      <c r="R493">
        <v>9.83</v>
      </c>
      <c r="S493">
        <v>7.2</v>
      </c>
    </row>
    <row r="494" spans="1:19" x14ac:dyDescent="0.25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>
        <v>5</v>
      </c>
      <c r="M494" t="s">
        <v>1064</v>
      </c>
      <c r="N494" s="16">
        <v>0.85</v>
      </c>
      <c r="O494" t="s">
        <v>23</v>
      </c>
      <c r="P494">
        <v>202.56</v>
      </c>
      <c r="Q494">
        <v>4.7600000000000003E-2</v>
      </c>
      <c r="R494">
        <v>10.128</v>
      </c>
      <c r="S494">
        <v>8.6999999999999993</v>
      </c>
    </row>
    <row r="495" spans="1:19" x14ac:dyDescent="0.2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>
        <v>5</v>
      </c>
      <c r="M495" t="s">
        <v>1064</v>
      </c>
      <c r="N495" s="16">
        <v>0.57222222222222219</v>
      </c>
      <c r="O495" t="s">
        <v>33</v>
      </c>
      <c r="P495">
        <v>121.2</v>
      </c>
      <c r="Q495">
        <v>4.7600000000000003E-2</v>
      </c>
      <c r="R495">
        <v>6.06</v>
      </c>
      <c r="S495">
        <v>8.4</v>
      </c>
    </row>
    <row r="496" spans="1:19" x14ac:dyDescent="0.25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>
        <v>26</v>
      </c>
      <c r="M496" t="s">
        <v>1064</v>
      </c>
      <c r="N496" s="16">
        <v>0.49166666666666664</v>
      </c>
      <c r="O496" t="s">
        <v>23</v>
      </c>
      <c r="P496">
        <v>199.78</v>
      </c>
      <c r="Q496">
        <v>4.7600000000000003E-2</v>
      </c>
      <c r="R496">
        <v>9.9890000000000008</v>
      </c>
      <c r="S496">
        <v>7.1</v>
      </c>
    </row>
    <row r="497" spans="1:19" x14ac:dyDescent="0.25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>
        <v>20</v>
      </c>
      <c r="M497" t="s">
        <v>1063</v>
      </c>
      <c r="N497" s="16">
        <v>0.59305555555555556</v>
      </c>
      <c r="O497" t="s">
        <v>29</v>
      </c>
      <c r="P497">
        <v>607.36</v>
      </c>
      <c r="Q497">
        <v>4.7600000000000003E-2</v>
      </c>
      <c r="R497">
        <v>30.367999999999999</v>
      </c>
      <c r="S497">
        <v>5.5</v>
      </c>
    </row>
    <row r="498" spans="1:19" x14ac:dyDescent="0.25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>
        <v>1</v>
      </c>
      <c r="M498" t="s">
        <v>1064</v>
      </c>
      <c r="N498" s="16">
        <v>0.66041666666666665</v>
      </c>
      <c r="O498" t="s">
        <v>29</v>
      </c>
      <c r="P498">
        <v>126.44</v>
      </c>
      <c r="Q498">
        <v>4.7600000000000003E-2</v>
      </c>
      <c r="R498">
        <v>6.3220000000000001</v>
      </c>
      <c r="S498">
        <v>8.5</v>
      </c>
    </row>
    <row r="499" spans="1:19" x14ac:dyDescent="0.25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>
        <v>27</v>
      </c>
      <c r="M499" t="s">
        <v>1060</v>
      </c>
      <c r="N499" s="16">
        <v>0.47013888888888888</v>
      </c>
      <c r="O499" t="s">
        <v>29</v>
      </c>
      <c r="P499">
        <v>541.44000000000005</v>
      </c>
      <c r="Q499">
        <v>4.7600000000000003E-2</v>
      </c>
      <c r="R499">
        <v>27.071999999999999</v>
      </c>
      <c r="S499">
        <v>6.2</v>
      </c>
    </row>
    <row r="500" spans="1:19" x14ac:dyDescent="0.25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>
        <v>21</v>
      </c>
      <c r="M500" t="s">
        <v>1061</v>
      </c>
      <c r="N500" s="16">
        <v>0.73333333333333328</v>
      </c>
      <c r="O500" t="s">
        <v>29</v>
      </c>
      <c r="P500">
        <v>98.13</v>
      </c>
      <c r="Q500">
        <v>4.7600000000000003E-2</v>
      </c>
      <c r="R500">
        <v>4.9065000000000003</v>
      </c>
      <c r="S500">
        <v>8.9</v>
      </c>
    </row>
    <row r="501" spans="1:19" x14ac:dyDescent="0.25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>
        <v>2</v>
      </c>
      <c r="M501" t="s">
        <v>1058</v>
      </c>
      <c r="N501" s="16">
        <v>0.65763888888888888</v>
      </c>
      <c r="O501" t="s">
        <v>29</v>
      </c>
      <c r="P501">
        <v>412.16</v>
      </c>
      <c r="Q501">
        <v>4.7600000000000003E-2</v>
      </c>
      <c r="R501">
        <v>20.608000000000001</v>
      </c>
      <c r="S501">
        <v>9.6</v>
      </c>
    </row>
    <row r="502" spans="1:19" x14ac:dyDescent="0.25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>
        <v>3</v>
      </c>
      <c r="M502" t="s">
        <v>1060</v>
      </c>
      <c r="N502" s="16">
        <v>0.66180555555555554</v>
      </c>
      <c r="O502" t="s">
        <v>33</v>
      </c>
      <c r="P502">
        <v>73.97</v>
      </c>
      <c r="Q502">
        <v>4.7600000000000003E-2</v>
      </c>
      <c r="R502">
        <v>3.6985000000000001</v>
      </c>
      <c r="S502">
        <v>5.4</v>
      </c>
    </row>
    <row r="503" spans="1:19" x14ac:dyDescent="0.25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>
        <v>5</v>
      </c>
      <c r="M503" t="s">
        <v>1058</v>
      </c>
      <c r="N503" s="16">
        <v>0.52777777777777779</v>
      </c>
      <c r="O503" t="s">
        <v>23</v>
      </c>
      <c r="P503">
        <v>31.9</v>
      </c>
      <c r="Q503">
        <v>4.7600000000000003E-2</v>
      </c>
      <c r="R503">
        <v>1.595</v>
      </c>
      <c r="S503">
        <v>9.1</v>
      </c>
    </row>
    <row r="504" spans="1:19" x14ac:dyDescent="0.25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>
        <v>27</v>
      </c>
      <c r="M504" t="s">
        <v>1060</v>
      </c>
      <c r="N504" s="16">
        <v>0.82499999999999996</v>
      </c>
      <c r="O504" t="s">
        <v>23</v>
      </c>
      <c r="P504">
        <v>138.80000000000001</v>
      </c>
      <c r="Q504">
        <v>4.7600000000000003E-2</v>
      </c>
      <c r="R504">
        <v>6.94</v>
      </c>
      <c r="S504">
        <v>9</v>
      </c>
    </row>
    <row r="505" spans="1:19" x14ac:dyDescent="0.25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>
        <v>25</v>
      </c>
      <c r="M505" t="s">
        <v>1061</v>
      </c>
      <c r="N505" s="16">
        <v>0.74513888888888891</v>
      </c>
      <c r="O505" t="s">
        <v>29</v>
      </c>
      <c r="P505">
        <v>186.62</v>
      </c>
      <c r="Q505">
        <v>4.7600000000000003E-2</v>
      </c>
      <c r="R505">
        <v>9.3309999999999995</v>
      </c>
      <c r="S505">
        <v>6.3</v>
      </c>
    </row>
    <row r="506" spans="1:19" x14ac:dyDescent="0.25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>
        <v>25</v>
      </c>
      <c r="M506" t="s">
        <v>1061</v>
      </c>
      <c r="N506" s="16">
        <v>0.69166666666666665</v>
      </c>
      <c r="O506" t="s">
        <v>33</v>
      </c>
      <c r="P506">
        <v>88.45</v>
      </c>
      <c r="Q506">
        <v>4.7600000000000003E-2</v>
      </c>
      <c r="R506">
        <v>4.4225000000000003</v>
      </c>
      <c r="S506">
        <v>9.5</v>
      </c>
    </row>
    <row r="507" spans="1:19" x14ac:dyDescent="0.25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>
        <v>28</v>
      </c>
      <c r="M507" t="s">
        <v>1061</v>
      </c>
      <c r="N507" s="16">
        <v>0.87083333333333335</v>
      </c>
      <c r="O507" t="s">
        <v>23</v>
      </c>
      <c r="P507">
        <v>193.44</v>
      </c>
      <c r="Q507">
        <v>4.7600000000000003E-2</v>
      </c>
      <c r="R507">
        <v>9.6720000000000006</v>
      </c>
      <c r="S507">
        <v>9.8000000000000007</v>
      </c>
    </row>
    <row r="508" spans="1:19" x14ac:dyDescent="0.25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>
        <v>8</v>
      </c>
      <c r="M508" t="s">
        <v>1064</v>
      </c>
      <c r="N508" s="16">
        <v>0.53472222222222221</v>
      </c>
      <c r="O508" t="s">
        <v>29</v>
      </c>
      <c r="P508">
        <v>145.5</v>
      </c>
      <c r="Q508">
        <v>4.7600000000000003E-2</v>
      </c>
      <c r="R508">
        <v>7.2750000000000004</v>
      </c>
      <c r="S508">
        <v>6.7</v>
      </c>
    </row>
    <row r="509" spans="1:19" x14ac:dyDescent="0.25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>
        <v>29</v>
      </c>
      <c r="M509" t="s">
        <v>1064</v>
      </c>
      <c r="N509" s="16">
        <v>0.45</v>
      </c>
      <c r="O509" t="s">
        <v>33</v>
      </c>
      <c r="P509">
        <v>504.3</v>
      </c>
      <c r="Q509">
        <v>4.7600000000000003E-2</v>
      </c>
      <c r="R509">
        <v>25.215</v>
      </c>
      <c r="S509">
        <v>7.7</v>
      </c>
    </row>
    <row r="510" spans="1:19" x14ac:dyDescent="0.25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>
        <v>29</v>
      </c>
      <c r="M510" t="s">
        <v>1059</v>
      </c>
      <c r="N510" s="16">
        <v>0.60277777777777775</v>
      </c>
      <c r="O510" t="s">
        <v>29</v>
      </c>
      <c r="P510">
        <v>306.45</v>
      </c>
      <c r="Q510">
        <v>4.7600000000000003E-2</v>
      </c>
      <c r="R510">
        <v>15.3225</v>
      </c>
      <c r="S510">
        <v>7</v>
      </c>
    </row>
    <row r="511" spans="1:19" x14ac:dyDescent="0.25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>
        <v>9</v>
      </c>
      <c r="M511" t="s">
        <v>1058</v>
      </c>
      <c r="N511" s="16">
        <v>0.71875</v>
      </c>
      <c r="O511" t="s">
        <v>33</v>
      </c>
      <c r="P511">
        <v>95.7</v>
      </c>
      <c r="Q511">
        <v>4.7600000000000003E-2</v>
      </c>
      <c r="R511">
        <v>4.7850000000000001</v>
      </c>
      <c r="S511">
        <v>5.0999999999999996</v>
      </c>
    </row>
    <row r="512" spans="1:19" x14ac:dyDescent="0.25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>
        <v>16</v>
      </c>
      <c r="M512" t="s">
        <v>1063</v>
      </c>
      <c r="N512" s="16">
        <v>0.75208333333333333</v>
      </c>
      <c r="O512" t="s">
        <v>33</v>
      </c>
      <c r="P512">
        <v>635.17999999999995</v>
      </c>
      <c r="Q512">
        <v>4.7600000000000003E-2</v>
      </c>
      <c r="R512">
        <v>31.759</v>
      </c>
      <c r="S512">
        <v>6.2</v>
      </c>
    </row>
    <row r="513" spans="1:19" x14ac:dyDescent="0.25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>
        <v>5</v>
      </c>
      <c r="M513" t="s">
        <v>1058</v>
      </c>
      <c r="N513" s="16">
        <v>0.72847222222222219</v>
      </c>
      <c r="O513" t="s">
        <v>23</v>
      </c>
      <c r="P513">
        <v>214.55</v>
      </c>
      <c r="Q513">
        <v>4.7600000000000003E-2</v>
      </c>
      <c r="R513">
        <v>10.727499999999999</v>
      </c>
      <c r="S513">
        <v>6.1</v>
      </c>
    </row>
    <row r="514" spans="1:19" x14ac:dyDescent="0.25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>
        <v>27</v>
      </c>
      <c r="M514" t="s">
        <v>1060</v>
      </c>
      <c r="N514" s="16">
        <v>0.75347222222222221</v>
      </c>
      <c r="O514" t="s">
        <v>23</v>
      </c>
      <c r="P514">
        <v>379.96</v>
      </c>
      <c r="Q514">
        <v>4.7600000000000003E-2</v>
      </c>
      <c r="R514">
        <v>18.998000000000001</v>
      </c>
      <c r="S514">
        <v>9.3000000000000007</v>
      </c>
    </row>
    <row r="515" spans="1:19" x14ac:dyDescent="0.25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>
        <v>14</v>
      </c>
      <c r="M515" t="s">
        <v>1062</v>
      </c>
      <c r="N515" s="16">
        <v>0.50486111111111109</v>
      </c>
      <c r="O515" t="s">
        <v>29</v>
      </c>
      <c r="P515">
        <v>696.85</v>
      </c>
      <c r="Q515">
        <v>4.7600000000000003E-2</v>
      </c>
      <c r="R515">
        <v>34.842500000000001</v>
      </c>
      <c r="S515">
        <v>7.6</v>
      </c>
    </row>
    <row r="516" spans="1:19" x14ac:dyDescent="0.25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>
        <v>23</v>
      </c>
      <c r="M516" t="s">
        <v>1058</v>
      </c>
      <c r="N516" s="16">
        <v>0.8256944444444444</v>
      </c>
      <c r="O516" t="s">
        <v>33</v>
      </c>
      <c r="P516">
        <v>408.73</v>
      </c>
      <c r="Q516">
        <v>4.7600000000000003E-2</v>
      </c>
      <c r="R516">
        <v>20.436499999999999</v>
      </c>
      <c r="S516">
        <v>8.1999999999999993</v>
      </c>
    </row>
    <row r="517" spans="1:19" x14ac:dyDescent="0.25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>
        <v>18</v>
      </c>
      <c r="M517" t="s">
        <v>1061</v>
      </c>
      <c r="N517" s="16">
        <v>0.66111111111111109</v>
      </c>
      <c r="O517" t="s">
        <v>23</v>
      </c>
      <c r="P517">
        <v>51.47</v>
      </c>
      <c r="Q517">
        <v>4.7600000000000003E-2</v>
      </c>
      <c r="R517">
        <v>2.5735000000000001</v>
      </c>
      <c r="S517">
        <v>8.5</v>
      </c>
    </row>
    <row r="518" spans="1:19" x14ac:dyDescent="0.25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>
        <v>29</v>
      </c>
      <c r="M518" t="s">
        <v>1059</v>
      </c>
      <c r="N518" s="16">
        <v>0.7</v>
      </c>
      <c r="O518" t="s">
        <v>23</v>
      </c>
      <c r="P518">
        <v>274.3</v>
      </c>
      <c r="Q518">
        <v>4.7600000000000003E-2</v>
      </c>
      <c r="R518">
        <v>13.715</v>
      </c>
      <c r="S518">
        <v>9.8000000000000007</v>
      </c>
    </row>
    <row r="519" spans="1:19" x14ac:dyDescent="0.25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>
        <v>22</v>
      </c>
      <c r="M519" t="s">
        <v>1064</v>
      </c>
      <c r="N519" s="16">
        <v>0.86527777777777781</v>
      </c>
      <c r="O519" t="s">
        <v>33</v>
      </c>
      <c r="P519">
        <v>196.95</v>
      </c>
      <c r="Q519">
        <v>4.7600000000000003E-2</v>
      </c>
      <c r="R519">
        <v>9.8475000000000001</v>
      </c>
      <c r="S519">
        <v>8.6999999999999993</v>
      </c>
    </row>
    <row r="520" spans="1:19" x14ac:dyDescent="0.25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>
        <v>1</v>
      </c>
      <c r="M520" t="s">
        <v>1059</v>
      </c>
      <c r="N520" s="16">
        <v>0.75972222222222219</v>
      </c>
      <c r="O520" t="s">
        <v>23</v>
      </c>
      <c r="P520">
        <v>69.459999999999994</v>
      </c>
      <c r="Q520">
        <v>4.7600000000000003E-2</v>
      </c>
      <c r="R520">
        <v>3.4729999999999999</v>
      </c>
      <c r="S520">
        <v>9.6999999999999993</v>
      </c>
    </row>
    <row r="521" spans="1:19" x14ac:dyDescent="0.25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>
        <v>17</v>
      </c>
      <c r="M521" t="s">
        <v>1062</v>
      </c>
      <c r="N521" s="16">
        <v>0.62847222222222221</v>
      </c>
      <c r="O521" t="s">
        <v>33</v>
      </c>
      <c r="P521">
        <v>359.6</v>
      </c>
      <c r="Q521">
        <v>4.7600000000000003E-2</v>
      </c>
      <c r="R521">
        <v>17.98</v>
      </c>
      <c r="S521">
        <v>4.3</v>
      </c>
    </row>
    <row r="522" spans="1:19" x14ac:dyDescent="0.25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>
        <v>26</v>
      </c>
      <c r="M522" t="s">
        <v>1064</v>
      </c>
      <c r="N522" s="16">
        <v>0.44027777777777777</v>
      </c>
      <c r="O522" t="s">
        <v>33</v>
      </c>
      <c r="P522">
        <v>137.13</v>
      </c>
      <c r="Q522">
        <v>4.7600000000000003E-2</v>
      </c>
      <c r="R522">
        <v>6.8564999999999996</v>
      </c>
      <c r="S522">
        <v>7.7</v>
      </c>
    </row>
    <row r="523" spans="1:19" x14ac:dyDescent="0.25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>
        <v>20</v>
      </c>
      <c r="M523" t="s">
        <v>1063</v>
      </c>
      <c r="N523" s="16">
        <v>0.47430555555555554</v>
      </c>
      <c r="O523" t="s">
        <v>29</v>
      </c>
      <c r="P523">
        <v>499.02</v>
      </c>
      <c r="Q523">
        <v>4.7600000000000003E-2</v>
      </c>
      <c r="R523">
        <v>24.951000000000001</v>
      </c>
      <c r="S523">
        <v>7.3</v>
      </c>
    </row>
    <row r="524" spans="1:19" x14ac:dyDescent="0.25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>
        <v>6</v>
      </c>
      <c r="M524" t="s">
        <v>1063</v>
      </c>
      <c r="N524" s="16">
        <v>0.57986111111111116</v>
      </c>
      <c r="O524" t="s">
        <v>33</v>
      </c>
      <c r="P524">
        <v>224.64</v>
      </c>
      <c r="Q524">
        <v>4.7600000000000003E-2</v>
      </c>
      <c r="R524">
        <v>11.231999999999999</v>
      </c>
      <c r="S524">
        <v>5.9</v>
      </c>
    </row>
    <row r="525" spans="1:19" x14ac:dyDescent="0.25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>
        <v>1</v>
      </c>
      <c r="M525" t="s">
        <v>1064</v>
      </c>
      <c r="N525" s="16">
        <v>0.48819444444444443</v>
      </c>
      <c r="O525" t="s">
        <v>29</v>
      </c>
      <c r="P525">
        <v>125.74</v>
      </c>
      <c r="Q525">
        <v>4.7600000000000003E-2</v>
      </c>
      <c r="R525">
        <v>6.2869999999999999</v>
      </c>
      <c r="S525">
        <v>5</v>
      </c>
    </row>
    <row r="526" spans="1:19" x14ac:dyDescent="0.25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>
        <v>27</v>
      </c>
      <c r="M526" t="s">
        <v>1060</v>
      </c>
      <c r="N526" s="16">
        <v>0.60833333333333328</v>
      </c>
      <c r="O526" t="s">
        <v>33</v>
      </c>
      <c r="P526">
        <v>490.26</v>
      </c>
      <c r="Q526">
        <v>4.7600000000000003E-2</v>
      </c>
      <c r="R526">
        <v>24.513000000000002</v>
      </c>
      <c r="S526">
        <v>8</v>
      </c>
    </row>
    <row r="527" spans="1:19" x14ac:dyDescent="0.25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>
        <v>25</v>
      </c>
      <c r="M527" t="s">
        <v>1061</v>
      </c>
      <c r="N527" s="16">
        <v>0.66874999999999996</v>
      </c>
      <c r="O527" t="s">
        <v>23</v>
      </c>
      <c r="P527">
        <v>457.05</v>
      </c>
      <c r="Q527">
        <v>4.7600000000000003E-2</v>
      </c>
      <c r="R527">
        <v>22.852499999999999</v>
      </c>
      <c r="S527">
        <v>7.1</v>
      </c>
    </row>
    <row r="528" spans="1:19" x14ac:dyDescent="0.25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>
        <v>16</v>
      </c>
      <c r="M528" t="s">
        <v>1063</v>
      </c>
      <c r="N528" s="16">
        <v>0.8354166666666667</v>
      </c>
      <c r="O528" t="s">
        <v>33</v>
      </c>
      <c r="P528">
        <v>156.84</v>
      </c>
      <c r="Q528">
        <v>4.7600000000000003E-2</v>
      </c>
      <c r="R528">
        <v>7.8419999999999996</v>
      </c>
      <c r="S528">
        <v>9</v>
      </c>
    </row>
    <row r="529" spans="1:19" x14ac:dyDescent="0.25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>
        <v>13</v>
      </c>
      <c r="M529" t="s">
        <v>1060</v>
      </c>
      <c r="N529" s="16">
        <v>0.62152777777777779</v>
      </c>
      <c r="O529" t="s">
        <v>23</v>
      </c>
      <c r="P529">
        <v>119.72</v>
      </c>
      <c r="Q529">
        <v>4.7600000000000003E-2</v>
      </c>
      <c r="R529">
        <v>5.9859999999999998</v>
      </c>
      <c r="S529">
        <v>6.7</v>
      </c>
    </row>
    <row r="530" spans="1:19" x14ac:dyDescent="0.25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>
        <v>7</v>
      </c>
      <c r="M530" t="s">
        <v>1062</v>
      </c>
      <c r="N530" s="16">
        <v>0.4777777777777778</v>
      </c>
      <c r="O530" t="s">
        <v>33</v>
      </c>
      <c r="P530">
        <v>543.6</v>
      </c>
      <c r="Q530">
        <v>4.7600000000000003E-2</v>
      </c>
      <c r="R530">
        <v>27.18</v>
      </c>
      <c r="S530">
        <v>6.1</v>
      </c>
    </row>
    <row r="531" spans="1:19" x14ac:dyDescent="0.25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>
        <v>17</v>
      </c>
      <c r="M531" t="s">
        <v>1060</v>
      </c>
      <c r="N531" s="16">
        <v>0.82013888888888886</v>
      </c>
      <c r="O531" t="s">
        <v>29</v>
      </c>
      <c r="P531">
        <v>882.81</v>
      </c>
      <c r="Q531">
        <v>4.7600000000000003E-2</v>
      </c>
      <c r="R531">
        <v>44.140500000000003</v>
      </c>
      <c r="S531">
        <v>9.3000000000000007</v>
      </c>
    </row>
    <row r="532" spans="1:19" x14ac:dyDescent="0.25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>
        <v>12</v>
      </c>
      <c r="M532" t="s">
        <v>1064</v>
      </c>
      <c r="N532" s="16">
        <v>0.79236111111111107</v>
      </c>
      <c r="O532" t="s">
        <v>23</v>
      </c>
      <c r="P532">
        <v>152.58000000000001</v>
      </c>
      <c r="Q532">
        <v>4.7600000000000003E-2</v>
      </c>
      <c r="R532">
        <v>7.6289999999999996</v>
      </c>
      <c r="S532">
        <v>7</v>
      </c>
    </row>
    <row r="533" spans="1:19" x14ac:dyDescent="0.25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>
        <v>24</v>
      </c>
      <c r="M533" t="s">
        <v>1062</v>
      </c>
      <c r="N533" s="16">
        <v>0.75277777777777777</v>
      </c>
      <c r="O533" t="s">
        <v>33</v>
      </c>
      <c r="P533">
        <v>693.44</v>
      </c>
      <c r="Q533">
        <v>4.7600000000000003E-2</v>
      </c>
      <c r="R533">
        <v>34.671999999999997</v>
      </c>
      <c r="S533">
        <v>7.2</v>
      </c>
    </row>
    <row r="534" spans="1:19" x14ac:dyDescent="0.25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>
        <v>6</v>
      </c>
      <c r="M534" t="s">
        <v>1063</v>
      </c>
      <c r="N534" s="16">
        <v>0.80555555555555558</v>
      </c>
      <c r="O534" t="s">
        <v>23</v>
      </c>
      <c r="P534">
        <v>229.5</v>
      </c>
      <c r="Q534">
        <v>4.7600000000000003E-2</v>
      </c>
      <c r="R534">
        <v>11.475</v>
      </c>
      <c r="S534">
        <v>8.1999999999999993</v>
      </c>
    </row>
    <row r="535" spans="1:19" x14ac:dyDescent="0.25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>
        <v>26</v>
      </c>
      <c r="M535" t="s">
        <v>1064</v>
      </c>
      <c r="N535" s="16">
        <v>0.43819444444444444</v>
      </c>
      <c r="O535" t="s">
        <v>23</v>
      </c>
      <c r="P535">
        <v>146.79</v>
      </c>
      <c r="Q535">
        <v>4.7600000000000003E-2</v>
      </c>
      <c r="R535">
        <v>7.3395000000000001</v>
      </c>
      <c r="S535">
        <v>8.4</v>
      </c>
    </row>
    <row r="536" spans="1:19" x14ac:dyDescent="0.25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>
        <v>11</v>
      </c>
      <c r="M536" t="s">
        <v>1061</v>
      </c>
      <c r="N536" s="16">
        <v>0.56111111111111112</v>
      </c>
      <c r="O536" t="s">
        <v>23</v>
      </c>
      <c r="P536">
        <v>141.6</v>
      </c>
      <c r="Q536">
        <v>4.7600000000000003E-2</v>
      </c>
      <c r="R536">
        <v>7.08</v>
      </c>
      <c r="S536">
        <v>6.2</v>
      </c>
    </row>
    <row r="537" spans="1:19" x14ac:dyDescent="0.25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>
        <v>7</v>
      </c>
      <c r="M537" t="s">
        <v>1062</v>
      </c>
      <c r="N537" s="16">
        <v>0.48333333333333334</v>
      </c>
      <c r="O537" t="s">
        <v>23</v>
      </c>
      <c r="P537">
        <v>116.69</v>
      </c>
      <c r="Q537">
        <v>4.7600000000000003E-2</v>
      </c>
      <c r="R537">
        <v>5.8345000000000002</v>
      </c>
      <c r="S537">
        <v>7.4</v>
      </c>
    </row>
    <row r="538" spans="1:19" x14ac:dyDescent="0.25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>
        <v>5</v>
      </c>
      <c r="M538" t="s">
        <v>1058</v>
      </c>
      <c r="N538" s="16">
        <v>0.48055555555555557</v>
      </c>
      <c r="O538" t="s">
        <v>33</v>
      </c>
      <c r="P538">
        <v>73.959999999999994</v>
      </c>
      <c r="Q538">
        <v>4.7600000000000003E-2</v>
      </c>
      <c r="R538">
        <v>3.698</v>
      </c>
      <c r="S538">
        <v>5</v>
      </c>
    </row>
    <row r="539" spans="1:19" x14ac:dyDescent="0.25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>
        <v>7</v>
      </c>
      <c r="M539" t="s">
        <v>1062</v>
      </c>
      <c r="N539" s="16">
        <v>0.48888888888888887</v>
      </c>
      <c r="O539" t="s">
        <v>23</v>
      </c>
      <c r="P539">
        <v>97.94</v>
      </c>
      <c r="Q539">
        <v>4.7600000000000003E-2</v>
      </c>
      <c r="R539">
        <v>4.8970000000000002</v>
      </c>
      <c r="S539">
        <v>6.9</v>
      </c>
    </row>
    <row r="540" spans="1:19" x14ac:dyDescent="0.25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>
        <v>25</v>
      </c>
      <c r="M540" t="s">
        <v>1061</v>
      </c>
      <c r="N540" s="16">
        <v>0.71944444444444444</v>
      </c>
      <c r="O540" t="s">
        <v>33</v>
      </c>
      <c r="P540">
        <v>292.2</v>
      </c>
      <c r="Q540">
        <v>4.7600000000000003E-2</v>
      </c>
      <c r="R540">
        <v>14.61</v>
      </c>
      <c r="S540">
        <v>4.9000000000000004</v>
      </c>
    </row>
    <row r="541" spans="1:19" x14ac:dyDescent="0.25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>
        <v>1</v>
      </c>
      <c r="M541" t="s">
        <v>1059</v>
      </c>
      <c r="N541" s="16">
        <v>0.77986111111111112</v>
      </c>
      <c r="O541" t="s">
        <v>23</v>
      </c>
      <c r="P541">
        <v>524.88</v>
      </c>
      <c r="Q541">
        <v>4.7600000000000003E-2</v>
      </c>
      <c r="R541">
        <v>26.244</v>
      </c>
      <c r="S541">
        <v>5.0999999999999996</v>
      </c>
    </row>
    <row r="542" spans="1:19" x14ac:dyDescent="0.25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>
        <v>22</v>
      </c>
      <c r="M542" t="s">
        <v>1064</v>
      </c>
      <c r="N542" s="16">
        <v>0.45833333333333331</v>
      </c>
      <c r="O542" t="s">
        <v>23</v>
      </c>
      <c r="P542">
        <v>92.04</v>
      </c>
      <c r="Q542">
        <v>4.7600000000000003E-2</v>
      </c>
      <c r="R542">
        <v>4.6020000000000003</v>
      </c>
      <c r="S542">
        <v>9.1</v>
      </c>
    </row>
    <row r="543" spans="1:19" x14ac:dyDescent="0.25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>
        <v>3</v>
      </c>
      <c r="M543" t="s">
        <v>1062</v>
      </c>
      <c r="N543" s="16">
        <v>0.4375</v>
      </c>
      <c r="O543" t="s">
        <v>33</v>
      </c>
      <c r="P543">
        <v>75.88</v>
      </c>
      <c r="Q543">
        <v>4.7600000000000003E-2</v>
      </c>
      <c r="R543">
        <v>3.794</v>
      </c>
      <c r="S543">
        <v>7.1</v>
      </c>
    </row>
    <row r="544" spans="1:19" x14ac:dyDescent="0.25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>
        <v>13</v>
      </c>
      <c r="M544" t="s">
        <v>1063</v>
      </c>
      <c r="N544" s="16">
        <v>0.50972222222222219</v>
      </c>
      <c r="O544" t="s">
        <v>33</v>
      </c>
      <c r="P544">
        <v>80.72</v>
      </c>
      <c r="Q544">
        <v>4.7600000000000003E-2</v>
      </c>
      <c r="R544">
        <v>4.0359999999999996</v>
      </c>
      <c r="S544">
        <v>5</v>
      </c>
    </row>
    <row r="545" spans="1:19" x14ac:dyDescent="0.25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>
        <v>28</v>
      </c>
      <c r="M545" t="s">
        <v>1061</v>
      </c>
      <c r="N545" s="16">
        <v>0.69652777777777775</v>
      </c>
      <c r="O545" t="s">
        <v>33</v>
      </c>
      <c r="P545">
        <v>112.62</v>
      </c>
      <c r="Q545">
        <v>4.7600000000000003E-2</v>
      </c>
      <c r="R545">
        <v>5.6310000000000002</v>
      </c>
      <c r="S545">
        <v>5.5</v>
      </c>
    </row>
    <row r="546" spans="1:19" x14ac:dyDescent="0.25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>
        <v>5</v>
      </c>
      <c r="M546" t="s">
        <v>1058</v>
      </c>
      <c r="N546" s="16">
        <v>0.86111111111111116</v>
      </c>
      <c r="O546" t="s">
        <v>33</v>
      </c>
      <c r="P546">
        <v>71.2</v>
      </c>
      <c r="Q546">
        <v>4.7600000000000003E-2</v>
      </c>
      <c r="R546">
        <v>3.56</v>
      </c>
      <c r="S546">
        <v>9.1999999999999993</v>
      </c>
    </row>
    <row r="547" spans="1:19" x14ac:dyDescent="0.25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>
        <v>19</v>
      </c>
      <c r="M547" t="s">
        <v>1064</v>
      </c>
      <c r="N547" s="16">
        <v>0.56944444444444442</v>
      </c>
      <c r="O547" t="s">
        <v>23</v>
      </c>
      <c r="P547">
        <v>155.24</v>
      </c>
      <c r="Q547">
        <v>4.7600000000000003E-2</v>
      </c>
      <c r="R547">
        <v>7.7619999999999996</v>
      </c>
      <c r="S547">
        <v>4.9000000000000004</v>
      </c>
    </row>
    <row r="548" spans="1:19" x14ac:dyDescent="0.25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>
        <v>12</v>
      </c>
      <c r="M548" t="s">
        <v>1058</v>
      </c>
      <c r="N548" s="16">
        <v>0.68263888888888891</v>
      </c>
      <c r="O548" t="s">
        <v>23</v>
      </c>
      <c r="P548">
        <v>294.2</v>
      </c>
      <c r="Q548">
        <v>4.7600000000000003E-2</v>
      </c>
      <c r="R548">
        <v>14.71</v>
      </c>
      <c r="S548">
        <v>8.9</v>
      </c>
    </row>
    <row r="549" spans="1:19" x14ac:dyDescent="0.25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>
        <v>7</v>
      </c>
      <c r="M549" t="s">
        <v>1061</v>
      </c>
      <c r="N549" s="16">
        <v>0.50555555555555554</v>
      </c>
      <c r="O549" t="s">
        <v>33</v>
      </c>
      <c r="P549">
        <v>548.54999999999995</v>
      </c>
      <c r="Q549">
        <v>4.7600000000000003E-2</v>
      </c>
      <c r="R549">
        <v>27.427499999999998</v>
      </c>
      <c r="S549">
        <v>6</v>
      </c>
    </row>
    <row r="550" spans="1:19" x14ac:dyDescent="0.25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>
        <v>26</v>
      </c>
      <c r="M550" t="s">
        <v>1058</v>
      </c>
      <c r="N550" s="16">
        <v>0.73958333333333337</v>
      </c>
      <c r="O550" t="s">
        <v>29</v>
      </c>
      <c r="P550">
        <v>257.7</v>
      </c>
      <c r="Q550">
        <v>4.7600000000000003E-2</v>
      </c>
      <c r="R550">
        <v>12.885</v>
      </c>
      <c r="S550">
        <v>4.2</v>
      </c>
    </row>
    <row r="551" spans="1:19" x14ac:dyDescent="0.25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>
        <v>23</v>
      </c>
      <c r="M551" t="s">
        <v>1063</v>
      </c>
      <c r="N551" s="16">
        <v>0.43611111111111112</v>
      </c>
      <c r="O551" t="s">
        <v>29</v>
      </c>
      <c r="P551">
        <v>396.36</v>
      </c>
      <c r="Q551">
        <v>4.7600000000000003E-2</v>
      </c>
      <c r="R551">
        <v>19.818000000000001</v>
      </c>
      <c r="S551">
        <v>7.3</v>
      </c>
    </row>
    <row r="552" spans="1:19" x14ac:dyDescent="0.25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>
        <v>9</v>
      </c>
      <c r="M552" t="s">
        <v>1058</v>
      </c>
      <c r="N552" s="16">
        <v>0.85486111111111107</v>
      </c>
      <c r="O552" t="s">
        <v>23</v>
      </c>
      <c r="P552">
        <v>171.81</v>
      </c>
      <c r="Q552">
        <v>4.7600000000000003E-2</v>
      </c>
      <c r="R552">
        <v>8.5905000000000005</v>
      </c>
      <c r="S552">
        <v>6.5</v>
      </c>
    </row>
    <row r="553" spans="1:19" x14ac:dyDescent="0.25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>
        <v>22</v>
      </c>
      <c r="M553" t="s">
        <v>1059</v>
      </c>
      <c r="N553" s="16">
        <v>0.45069444444444445</v>
      </c>
      <c r="O553" t="s">
        <v>29</v>
      </c>
      <c r="P553">
        <v>488.79</v>
      </c>
      <c r="Q553">
        <v>4.7600000000000003E-2</v>
      </c>
      <c r="R553">
        <v>24.439499999999999</v>
      </c>
      <c r="S553">
        <v>8.9</v>
      </c>
    </row>
    <row r="554" spans="1:19" x14ac:dyDescent="0.25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>
        <v>5</v>
      </c>
      <c r="M554" t="s">
        <v>1064</v>
      </c>
      <c r="N554" s="16">
        <v>0.52361111111111114</v>
      </c>
      <c r="O554" t="s">
        <v>29</v>
      </c>
      <c r="P554">
        <v>524.16</v>
      </c>
      <c r="Q554">
        <v>4.7600000000000003E-2</v>
      </c>
      <c r="R554">
        <v>26.207999999999998</v>
      </c>
      <c r="S554">
        <v>9.6999999999999993</v>
      </c>
    </row>
    <row r="555" spans="1:19" x14ac:dyDescent="0.25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>
        <v>7</v>
      </c>
      <c r="M555" t="s">
        <v>1062</v>
      </c>
      <c r="N555" s="16">
        <v>0.43263888888888891</v>
      </c>
      <c r="O555" t="s">
        <v>33</v>
      </c>
      <c r="P555">
        <v>133.26</v>
      </c>
      <c r="Q555">
        <v>4.7600000000000003E-2</v>
      </c>
      <c r="R555">
        <v>6.6630000000000003</v>
      </c>
      <c r="S555">
        <v>8.6</v>
      </c>
    </row>
    <row r="556" spans="1:19" x14ac:dyDescent="0.25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>
        <v>25</v>
      </c>
      <c r="M556" t="s">
        <v>1061</v>
      </c>
      <c r="N556" s="16">
        <v>0.78541666666666665</v>
      </c>
      <c r="O556" t="s">
        <v>29</v>
      </c>
      <c r="P556">
        <v>135.24</v>
      </c>
      <c r="Q556">
        <v>4.7600000000000003E-2</v>
      </c>
      <c r="R556">
        <v>6.7619999999999996</v>
      </c>
      <c r="S556">
        <v>6.9</v>
      </c>
    </row>
    <row r="557" spans="1:19" x14ac:dyDescent="0.25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>
        <v>20</v>
      </c>
      <c r="M557" t="s">
        <v>1060</v>
      </c>
      <c r="N557" s="16">
        <v>0.57291666666666663</v>
      </c>
      <c r="O557" t="s">
        <v>33</v>
      </c>
      <c r="P557">
        <v>112.44</v>
      </c>
      <c r="Q557">
        <v>4.7600000000000003E-2</v>
      </c>
      <c r="R557">
        <v>5.6219999999999999</v>
      </c>
      <c r="S557">
        <v>7.7</v>
      </c>
    </row>
    <row r="558" spans="1:19" x14ac:dyDescent="0.25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>
        <v>4</v>
      </c>
      <c r="M558" t="s">
        <v>1061</v>
      </c>
      <c r="N558" s="16">
        <v>0.81805555555555554</v>
      </c>
      <c r="O558" t="s">
        <v>29</v>
      </c>
      <c r="P558">
        <v>144.08000000000001</v>
      </c>
      <c r="Q558">
        <v>4.7600000000000003E-2</v>
      </c>
      <c r="R558">
        <v>7.2039999999999997</v>
      </c>
      <c r="S558">
        <v>9.5</v>
      </c>
    </row>
    <row r="559" spans="1:19" x14ac:dyDescent="0.25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>
        <v>30</v>
      </c>
      <c r="M559" t="s">
        <v>1063</v>
      </c>
      <c r="N559" s="16">
        <v>0.84930555555555554</v>
      </c>
      <c r="O559" t="s">
        <v>23</v>
      </c>
      <c r="P559">
        <v>985.2</v>
      </c>
      <c r="Q559">
        <v>4.7600000000000003E-2</v>
      </c>
      <c r="R559">
        <v>49.26</v>
      </c>
      <c r="S559">
        <v>4.5</v>
      </c>
    </row>
    <row r="560" spans="1:19" x14ac:dyDescent="0.25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>
        <v>2</v>
      </c>
      <c r="M560" t="s">
        <v>1063</v>
      </c>
      <c r="N560" s="16">
        <v>0.64166666666666672</v>
      </c>
      <c r="O560" t="s">
        <v>23</v>
      </c>
      <c r="P560">
        <v>249.96</v>
      </c>
      <c r="Q560">
        <v>4.7600000000000003E-2</v>
      </c>
      <c r="R560">
        <v>12.497999999999999</v>
      </c>
      <c r="S560">
        <v>5.6</v>
      </c>
    </row>
    <row r="561" spans="1:19" x14ac:dyDescent="0.25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>
        <v>29</v>
      </c>
      <c r="M561" t="s">
        <v>1059</v>
      </c>
      <c r="N561" s="16">
        <v>0.70416666666666672</v>
      </c>
      <c r="O561" t="s">
        <v>23</v>
      </c>
      <c r="P561">
        <v>217.26</v>
      </c>
      <c r="Q561">
        <v>4.7600000000000003E-2</v>
      </c>
      <c r="R561">
        <v>10.863</v>
      </c>
      <c r="S561">
        <v>8.1999999999999993</v>
      </c>
    </row>
    <row r="562" spans="1:19" x14ac:dyDescent="0.25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>
        <v>14</v>
      </c>
      <c r="M562" t="s">
        <v>1062</v>
      </c>
      <c r="N562" s="16">
        <v>0.52222222222222225</v>
      </c>
      <c r="O562" t="s">
        <v>29</v>
      </c>
      <c r="P562">
        <v>194.22</v>
      </c>
      <c r="Q562">
        <v>4.7600000000000003E-2</v>
      </c>
      <c r="R562">
        <v>9.7110000000000003</v>
      </c>
      <c r="S562">
        <v>7.3</v>
      </c>
    </row>
    <row r="563" spans="1:19" x14ac:dyDescent="0.25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>
        <v>11</v>
      </c>
      <c r="M563" t="s">
        <v>1061</v>
      </c>
      <c r="N563" s="16">
        <v>0.65416666666666667</v>
      </c>
      <c r="O563" t="s">
        <v>33</v>
      </c>
      <c r="P563">
        <v>892</v>
      </c>
      <c r="Q563">
        <v>4.7600000000000003E-2</v>
      </c>
      <c r="R563">
        <v>44.6</v>
      </c>
      <c r="S563">
        <v>4.4000000000000004</v>
      </c>
    </row>
    <row r="564" spans="1:19" x14ac:dyDescent="0.25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>
        <v>30</v>
      </c>
      <c r="M564" t="s">
        <v>1063</v>
      </c>
      <c r="N564" s="16">
        <v>0.58194444444444449</v>
      </c>
      <c r="O564" t="s">
        <v>23</v>
      </c>
      <c r="P564">
        <v>339.36</v>
      </c>
      <c r="Q564">
        <v>4.7600000000000003E-2</v>
      </c>
      <c r="R564">
        <v>16.968</v>
      </c>
      <c r="S564">
        <v>5.7</v>
      </c>
    </row>
    <row r="565" spans="1:19" x14ac:dyDescent="0.25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>
        <v>20</v>
      </c>
      <c r="M565" t="s">
        <v>1063</v>
      </c>
      <c r="N565" s="16">
        <v>0.63055555555555554</v>
      </c>
      <c r="O565" t="s">
        <v>23</v>
      </c>
      <c r="P565">
        <v>447.06</v>
      </c>
      <c r="Q565">
        <v>4.7600000000000003E-2</v>
      </c>
      <c r="R565">
        <v>22.353000000000002</v>
      </c>
      <c r="S565">
        <v>5</v>
      </c>
    </row>
    <row r="566" spans="1:19" x14ac:dyDescent="0.25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>
        <v>20</v>
      </c>
      <c r="M566" t="s">
        <v>1063</v>
      </c>
      <c r="N566" s="16">
        <v>0.54305555555555551</v>
      </c>
      <c r="O566" t="s">
        <v>29</v>
      </c>
      <c r="P566">
        <v>198.5</v>
      </c>
      <c r="Q566">
        <v>4.7600000000000003E-2</v>
      </c>
      <c r="R566">
        <v>9.9250000000000007</v>
      </c>
      <c r="S566">
        <v>9</v>
      </c>
    </row>
    <row r="567" spans="1:19" x14ac:dyDescent="0.25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>
        <v>17</v>
      </c>
      <c r="M567" t="s">
        <v>1062</v>
      </c>
      <c r="N567" s="16">
        <v>0.54236111111111107</v>
      </c>
      <c r="O567" t="s">
        <v>33</v>
      </c>
      <c r="P567">
        <v>812.1</v>
      </c>
      <c r="Q567">
        <v>4.7600000000000003E-2</v>
      </c>
      <c r="R567">
        <v>40.604999999999997</v>
      </c>
      <c r="S567">
        <v>6.3</v>
      </c>
    </row>
    <row r="568" spans="1:19" x14ac:dyDescent="0.25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>
        <v>3</v>
      </c>
      <c r="M568" t="s">
        <v>1060</v>
      </c>
      <c r="N568" s="16">
        <v>0.69444444444444442</v>
      </c>
      <c r="O568" t="s">
        <v>33</v>
      </c>
      <c r="P568">
        <v>493.3</v>
      </c>
      <c r="Q568">
        <v>4.7600000000000003E-2</v>
      </c>
      <c r="R568">
        <v>24.664999999999999</v>
      </c>
      <c r="S568">
        <v>9.4</v>
      </c>
    </row>
    <row r="569" spans="1:19" x14ac:dyDescent="0.25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>
        <v>1</v>
      </c>
      <c r="M569" t="s">
        <v>1064</v>
      </c>
      <c r="N569" s="16">
        <v>0.57986111111111116</v>
      </c>
      <c r="O569" t="s">
        <v>29</v>
      </c>
      <c r="P569">
        <v>591.66</v>
      </c>
      <c r="Q569">
        <v>4.7600000000000003E-2</v>
      </c>
      <c r="R569">
        <v>29.582999999999998</v>
      </c>
      <c r="S569">
        <v>7.7</v>
      </c>
    </row>
    <row r="570" spans="1:19" x14ac:dyDescent="0.25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>
        <v>10</v>
      </c>
      <c r="M570" t="s">
        <v>1062</v>
      </c>
      <c r="N570" s="16">
        <v>0.43958333333333333</v>
      </c>
      <c r="O570" t="s">
        <v>33</v>
      </c>
      <c r="P570">
        <v>559.02</v>
      </c>
      <c r="Q570">
        <v>4.7600000000000003E-2</v>
      </c>
      <c r="R570">
        <v>27.951000000000001</v>
      </c>
      <c r="S570">
        <v>5.5</v>
      </c>
    </row>
    <row r="571" spans="1:19" x14ac:dyDescent="0.25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>
        <v>2</v>
      </c>
      <c r="M571" t="s">
        <v>1058</v>
      </c>
      <c r="N571" s="16">
        <v>0.6958333333333333</v>
      </c>
      <c r="O571" t="s">
        <v>23</v>
      </c>
      <c r="P571">
        <v>517.86</v>
      </c>
      <c r="Q571">
        <v>4.7600000000000003E-2</v>
      </c>
      <c r="R571">
        <v>25.893000000000001</v>
      </c>
      <c r="S571">
        <v>4.0999999999999996</v>
      </c>
    </row>
    <row r="572" spans="1:19" x14ac:dyDescent="0.25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>
        <v>25</v>
      </c>
      <c r="M572" t="s">
        <v>1061</v>
      </c>
      <c r="N572" s="16">
        <v>0.71944444444444444</v>
      </c>
      <c r="O572" t="s">
        <v>33</v>
      </c>
      <c r="P572">
        <v>410.2</v>
      </c>
      <c r="Q572">
        <v>4.7600000000000003E-2</v>
      </c>
      <c r="R572">
        <v>20.51</v>
      </c>
      <c r="S572">
        <v>7.6</v>
      </c>
    </row>
    <row r="573" spans="1:19" x14ac:dyDescent="0.25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>
        <v>29</v>
      </c>
      <c r="M573" t="s">
        <v>1064</v>
      </c>
      <c r="N573" s="16">
        <v>0.49166666666666664</v>
      </c>
      <c r="O573" t="s">
        <v>29</v>
      </c>
      <c r="P573">
        <v>266.7</v>
      </c>
      <c r="Q573">
        <v>4.7600000000000003E-2</v>
      </c>
      <c r="R573">
        <v>13.335000000000001</v>
      </c>
      <c r="S573">
        <v>8.6</v>
      </c>
    </row>
    <row r="574" spans="1:19" x14ac:dyDescent="0.25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>
        <v>10</v>
      </c>
      <c r="M574" t="s">
        <v>1060</v>
      </c>
      <c r="N574" s="16">
        <v>0.81597222222222221</v>
      </c>
      <c r="O574" t="s">
        <v>23</v>
      </c>
      <c r="P574">
        <v>70.91</v>
      </c>
      <c r="Q574">
        <v>4.7600000000000003E-2</v>
      </c>
      <c r="R574">
        <v>3.5455000000000001</v>
      </c>
      <c r="S574">
        <v>8.3000000000000007</v>
      </c>
    </row>
    <row r="575" spans="1:19" x14ac:dyDescent="0.25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>
        <v>13</v>
      </c>
      <c r="M575" t="s">
        <v>1060</v>
      </c>
      <c r="N575" s="16">
        <v>0.82986111111111116</v>
      </c>
      <c r="O575" t="s">
        <v>33</v>
      </c>
      <c r="P575">
        <v>144.78</v>
      </c>
      <c r="Q575">
        <v>4.7600000000000003E-2</v>
      </c>
      <c r="R575">
        <v>7.2389999999999999</v>
      </c>
      <c r="S575">
        <v>8.1</v>
      </c>
    </row>
    <row r="576" spans="1:19" x14ac:dyDescent="0.25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>
        <v>22</v>
      </c>
      <c r="M576" t="s">
        <v>1059</v>
      </c>
      <c r="N576" s="16">
        <v>0.60624999999999996</v>
      </c>
      <c r="O576" t="s">
        <v>33</v>
      </c>
      <c r="P576">
        <v>429.55</v>
      </c>
      <c r="Q576">
        <v>4.7600000000000003E-2</v>
      </c>
      <c r="R576">
        <v>21.477499999999999</v>
      </c>
      <c r="S576">
        <v>8.6</v>
      </c>
    </row>
    <row r="577" spans="1:19" x14ac:dyDescent="0.25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>
        <v>1</v>
      </c>
      <c r="M577" t="s">
        <v>1059</v>
      </c>
      <c r="N577" s="16">
        <v>0.8256944444444444</v>
      </c>
      <c r="O577" t="s">
        <v>23</v>
      </c>
      <c r="P577">
        <v>569.16999999999996</v>
      </c>
      <c r="Q577">
        <v>4.7600000000000003E-2</v>
      </c>
      <c r="R577">
        <v>28.458500000000001</v>
      </c>
      <c r="S577">
        <v>6.3</v>
      </c>
    </row>
    <row r="578" spans="1:19" x14ac:dyDescent="0.25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>
        <v>20</v>
      </c>
      <c r="M578" t="s">
        <v>1063</v>
      </c>
      <c r="N578" s="16">
        <v>0.77986111111111112</v>
      </c>
      <c r="O578" t="s">
        <v>29</v>
      </c>
      <c r="P578">
        <v>241.2</v>
      </c>
      <c r="Q578">
        <v>4.7600000000000003E-2</v>
      </c>
      <c r="R578">
        <v>12.06</v>
      </c>
      <c r="S578">
        <v>5.8</v>
      </c>
    </row>
    <row r="579" spans="1:19" x14ac:dyDescent="0.25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>
        <v>14</v>
      </c>
      <c r="M579" t="s">
        <v>1061</v>
      </c>
      <c r="N579" s="16">
        <v>0.61319444444444449</v>
      </c>
      <c r="O579" t="s">
        <v>23</v>
      </c>
      <c r="P579">
        <v>127.08</v>
      </c>
      <c r="Q579">
        <v>4.7600000000000003E-2</v>
      </c>
      <c r="R579">
        <v>6.3540000000000001</v>
      </c>
      <c r="S579">
        <v>6.2</v>
      </c>
    </row>
    <row r="580" spans="1:19" x14ac:dyDescent="0.25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>
        <v>26</v>
      </c>
      <c r="M580" t="s">
        <v>1064</v>
      </c>
      <c r="N580" s="16">
        <v>0.57916666666666672</v>
      </c>
      <c r="O580" t="s">
        <v>29</v>
      </c>
      <c r="P580">
        <v>257.08</v>
      </c>
      <c r="Q580">
        <v>4.7600000000000003E-2</v>
      </c>
      <c r="R580">
        <v>12.853999999999999</v>
      </c>
      <c r="S580">
        <v>7.7</v>
      </c>
    </row>
    <row r="581" spans="1:19" x14ac:dyDescent="0.25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>
        <v>1</v>
      </c>
      <c r="M581" t="s">
        <v>1059</v>
      </c>
      <c r="N581" s="16">
        <v>0.51041666666666663</v>
      </c>
      <c r="O581" t="s">
        <v>23</v>
      </c>
      <c r="P581">
        <v>139.02000000000001</v>
      </c>
      <c r="Q581">
        <v>4.7600000000000003E-2</v>
      </c>
      <c r="R581">
        <v>6.9509999999999996</v>
      </c>
      <c r="S581">
        <v>8.1</v>
      </c>
    </row>
    <row r="582" spans="1:19" x14ac:dyDescent="0.25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>
        <v>7</v>
      </c>
      <c r="M582" t="s">
        <v>1061</v>
      </c>
      <c r="N582" s="16">
        <v>0.52569444444444446</v>
      </c>
      <c r="O582" t="s">
        <v>29</v>
      </c>
      <c r="P582">
        <v>81.66</v>
      </c>
      <c r="Q582">
        <v>4.7600000000000003E-2</v>
      </c>
      <c r="R582">
        <v>4.0830000000000002</v>
      </c>
      <c r="S582">
        <v>7.3</v>
      </c>
    </row>
    <row r="583" spans="1:19" x14ac:dyDescent="0.25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>
        <v>1</v>
      </c>
      <c r="M583" t="s">
        <v>1059</v>
      </c>
      <c r="N583" s="16">
        <v>0.82916666666666672</v>
      </c>
      <c r="O583" t="s">
        <v>29</v>
      </c>
      <c r="P583">
        <v>310.72000000000003</v>
      </c>
      <c r="Q583">
        <v>4.7600000000000003E-2</v>
      </c>
      <c r="R583">
        <v>15.536</v>
      </c>
      <c r="S583">
        <v>8.4</v>
      </c>
    </row>
    <row r="584" spans="1:19" x14ac:dyDescent="0.25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>
        <v>13</v>
      </c>
      <c r="M584" t="s">
        <v>1063</v>
      </c>
      <c r="N584" s="16">
        <v>0.62916666666666665</v>
      </c>
      <c r="O584" t="s">
        <v>33</v>
      </c>
      <c r="P584">
        <v>185.96</v>
      </c>
      <c r="Q584">
        <v>4.7600000000000003E-2</v>
      </c>
      <c r="R584">
        <v>9.298</v>
      </c>
      <c r="S584">
        <v>8</v>
      </c>
    </row>
    <row r="585" spans="1:19" x14ac:dyDescent="0.25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>
        <v>14</v>
      </c>
      <c r="M585" t="s">
        <v>1061</v>
      </c>
      <c r="N585" s="16">
        <v>0.75208333333333333</v>
      </c>
      <c r="O585" t="s">
        <v>33</v>
      </c>
      <c r="P585">
        <v>72.319999999999993</v>
      </c>
      <c r="Q585">
        <v>4.7600000000000003E-2</v>
      </c>
      <c r="R585">
        <v>3.6160000000000001</v>
      </c>
      <c r="S585">
        <v>9.5</v>
      </c>
    </row>
    <row r="586" spans="1:19" x14ac:dyDescent="0.25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>
        <v>19</v>
      </c>
      <c r="M586" t="s">
        <v>1058</v>
      </c>
      <c r="N586" s="16">
        <v>0.66527777777777775</v>
      </c>
      <c r="O586" t="s">
        <v>23</v>
      </c>
      <c r="P586">
        <v>189.18</v>
      </c>
      <c r="Q586">
        <v>4.7600000000000003E-2</v>
      </c>
      <c r="R586">
        <v>9.4589999999999996</v>
      </c>
      <c r="S586">
        <v>7</v>
      </c>
    </row>
    <row r="587" spans="1:19" x14ac:dyDescent="0.25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>
        <v>9</v>
      </c>
      <c r="M587" t="s">
        <v>1058</v>
      </c>
      <c r="N587" s="16">
        <v>0.57847222222222228</v>
      </c>
      <c r="O587" t="s">
        <v>33</v>
      </c>
      <c r="P587">
        <v>206.84</v>
      </c>
      <c r="Q587">
        <v>4.7600000000000003E-2</v>
      </c>
      <c r="R587">
        <v>10.342000000000001</v>
      </c>
      <c r="S587">
        <v>9.8000000000000007</v>
      </c>
    </row>
    <row r="588" spans="1:19" x14ac:dyDescent="0.25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>
        <v>27</v>
      </c>
      <c r="M588" t="s">
        <v>1063</v>
      </c>
      <c r="N588" s="16">
        <v>0.5854166666666667</v>
      </c>
      <c r="O588" t="s">
        <v>29</v>
      </c>
      <c r="P588">
        <v>157.02000000000001</v>
      </c>
      <c r="Q588">
        <v>4.7600000000000003E-2</v>
      </c>
      <c r="R588">
        <v>7.851</v>
      </c>
      <c r="S588">
        <v>9.1999999999999993</v>
      </c>
    </row>
    <row r="589" spans="1:19" x14ac:dyDescent="0.25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>
        <v>4</v>
      </c>
      <c r="M589" t="s">
        <v>1061</v>
      </c>
      <c r="N589" s="16">
        <v>0.69305555555555554</v>
      </c>
      <c r="O589" t="s">
        <v>23</v>
      </c>
      <c r="P589">
        <v>215.3</v>
      </c>
      <c r="Q589">
        <v>4.7600000000000003E-2</v>
      </c>
      <c r="R589">
        <v>10.765000000000001</v>
      </c>
      <c r="S589">
        <v>7.7</v>
      </c>
    </row>
    <row r="590" spans="1:19" x14ac:dyDescent="0.25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>
        <v>14</v>
      </c>
      <c r="M590" t="s">
        <v>1062</v>
      </c>
      <c r="N590" s="16">
        <v>0.46319444444444446</v>
      </c>
      <c r="O590" t="s">
        <v>29</v>
      </c>
      <c r="P590">
        <v>596.1</v>
      </c>
      <c r="Q590">
        <v>4.7600000000000003E-2</v>
      </c>
      <c r="R590">
        <v>29.805</v>
      </c>
      <c r="S590">
        <v>5.3</v>
      </c>
    </row>
    <row r="591" spans="1:19" x14ac:dyDescent="0.25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>
        <v>4</v>
      </c>
      <c r="M591" t="s">
        <v>1061</v>
      </c>
      <c r="N591" s="16">
        <v>0.51597222222222228</v>
      </c>
      <c r="O591" t="s">
        <v>29</v>
      </c>
      <c r="P591">
        <v>73.099999999999994</v>
      </c>
      <c r="Q591">
        <v>4.7600000000000003E-2</v>
      </c>
      <c r="R591">
        <v>3.6549999999999998</v>
      </c>
      <c r="S591">
        <v>4.4000000000000004</v>
      </c>
    </row>
    <row r="592" spans="1:19" x14ac:dyDescent="0.25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>
        <v>3</v>
      </c>
      <c r="M592" t="s">
        <v>1060</v>
      </c>
      <c r="N592" s="16">
        <v>0.45416666666666666</v>
      </c>
      <c r="O592" t="s">
        <v>33</v>
      </c>
      <c r="P592">
        <v>279.18</v>
      </c>
      <c r="Q592">
        <v>4.7600000000000003E-2</v>
      </c>
      <c r="R592">
        <v>13.959</v>
      </c>
      <c r="S592">
        <v>4.3</v>
      </c>
    </row>
    <row r="593" spans="1:19" x14ac:dyDescent="0.25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>
        <v>27</v>
      </c>
      <c r="M593" t="s">
        <v>1060</v>
      </c>
      <c r="N593" s="16">
        <v>0.73472222222222228</v>
      </c>
      <c r="O593" t="s">
        <v>23</v>
      </c>
      <c r="P593">
        <v>169.68</v>
      </c>
      <c r="Q593">
        <v>4.7600000000000003E-2</v>
      </c>
      <c r="R593">
        <v>8.484</v>
      </c>
      <c r="S593">
        <v>9.4</v>
      </c>
    </row>
    <row r="594" spans="1:19" x14ac:dyDescent="0.25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>
        <v>7</v>
      </c>
      <c r="M594" t="s">
        <v>1062</v>
      </c>
      <c r="N594" s="16">
        <v>0.59236111111111112</v>
      </c>
      <c r="O594" t="s">
        <v>29</v>
      </c>
      <c r="P594">
        <v>45.58</v>
      </c>
      <c r="Q594">
        <v>4.7600000000000003E-2</v>
      </c>
      <c r="R594">
        <v>2.2789999999999999</v>
      </c>
      <c r="S594">
        <v>9.8000000000000007</v>
      </c>
    </row>
    <row r="595" spans="1:19" x14ac:dyDescent="0.25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>
        <v>5</v>
      </c>
      <c r="M595" t="s">
        <v>1064</v>
      </c>
      <c r="N595" s="16">
        <v>0.49375000000000002</v>
      </c>
      <c r="O595" t="s">
        <v>23</v>
      </c>
      <c r="P595">
        <v>225.6</v>
      </c>
      <c r="Q595">
        <v>4.7600000000000003E-2</v>
      </c>
      <c r="R595">
        <v>11.28</v>
      </c>
      <c r="S595">
        <v>4.8</v>
      </c>
    </row>
    <row r="596" spans="1:19" x14ac:dyDescent="0.25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>
        <v>15</v>
      </c>
      <c r="M596" t="s">
        <v>1059</v>
      </c>
      <c r="N596" s="16">
        <v>0.54513888888888884</v>
      </c>
      <c r="O596" t="s">
        <v>29</v>
      </c>
      <c r="P596">
        <v>290.39999999999998</v>
      </c>
      <c r="Q596">
        <v>4.7600000000000003E-2</v>
      </c>
      <c r="R596">
        <v>14.52</v>
      </c>
      <c r="S596">
        <v>5.3</v>
      </c>
    </row>
    <row r="597" spans="1:19" x14ac:dyDescent="0.25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>
        <v>1</v>
      </c>
      <c r="M597" t="s">
        <v>1059</v>
      </c>
      <c r="N597" s="16">
        <v>0.47916666666666669</v>
      </c>
      <c r="O597" t="s">
        <v>33</v>
      </c>
      <c r="P597">
        <v>44.46</v>
      </c>
      <c r="Q597">
        <v>4.7600000000000003E-2</v>
      </c>
      <c r="R597">
        <v>2.2229999999999999</v>
      </c>
      <c r="S597">
        <v>8.6999999999999993</v>
      </c>
    </row>
    <row r="598" spans="1:19" x14ac:dyDescent="0.25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>
        <v>15</v>
      </c>
      <c r="M598" t="s">
        <v>1059</v>
      </c>
      <c r="N598" s="16">
        <v>0.5625</v>
      </c>
      <c r="O598" t="s">
        <v>33</v>
      </c>
      <c r="P598">
        <v>156.6</v>
      </c>
      <c r="Q598">
        <v>4.7600000000000003E-2</v>
      </c>
      <c r="R598">
        <v>7.83</v>
      </c>
      <c r="S598">
        <v>9.5</v>
      </c>
    </row>
    <row r="599" spans="1:19" x14ac:dyDescent="0.25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>
        <v>17</v>
      </c>
      <c r="M599" t="s">
        <v>1060</v>
      </c>
      <c r="N599" s="16">
        <v>0.7993055555555556</v>
      </c>
      <c r="O599" t="s">
        <v>23</v>
      </c>
      <c r="P599">
        <v>419.94</v>
      </c>
      <c r="Q599">
        <v>4.7600000000000003E-2</v>
      </c>
      <c r="R599">
        <v>20.997</v>
      </c>
      <c r="S599">
        <v>5.3</v>
      </c>
    </row>
    <row r="600" spans="1:19" x14ac:dyDescent="0.25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>
        <v>26</v>
      </c>
      <c r="M600" t="s">
        <v>1058</v>
      </c>
      <c r="N600" s="16">
        <v>0.78680555555555554</v>
      </c>
      <c r="O600" t="s">
        <v>29</v>
      </c>
      <c r="P600">
        <v>184.25</v>
      </c>
      <c r="Q600">
        <v>4.7600000000000003E-2</v>
      </c>
      <c r="R600">
        <v>9.2125000000000004</v>
      </c>
      <c r="S600">
        <v>9.1999999999999993</v>
      </c>
    </row>
    <row r="601" spans="1:19" x14ac:dyDescent="0.25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>
        <v>24</v>
      </c>
      <c r="M601" t="s">
        <v>1060</v>
      </c>
      <c r="N601" s="16">
        <v>0.59861111111111109</v>
      </c>
      <c r="O601" t="s">
        <v>23</v>
      </c>
      <c r="P601">
        <v>140.63999999999999</v>
      </c>
      <c r="Q601">
        <v>4.7600000000000003E-2</v>
      </c>
      <c r="R601">
        <v>7.032</v>
      </c>
      <c r="S601">
        <v>9.6</v>
      </c>
    </row>
    <row r="602" spans="1:19" x14ac:dyDescent="0.25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>
        <v>23</v>
      </c>
      <c r="M602" t="s">
        <v>1063</v>
      </c>
      <c r="N602" s="16">
        <v>0.71944444444444444</v>
      </c>
      <c r="O602" t="s">
        <v>23</v>
      </c>
      <c r="P602">
        <v>83.08</v>
      </c>
      <c r="Q602">
        <v>4.7600000000000003E-2</v>
      </c>
      <c r="R602">
        <v>4.1539999999999999</v>
      </c>
      <c r="S602">
        <v>6.4</v>
      </c>
    </row>
    <row r="603" spans="1:19" x14ac:dyDescent="0.25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>
        <v>26</v>
      </c>
      <c r="M603" t="s">
        <v>1058</v>
      </c>
      <c r="N603" s="16">
        <v>0.42083333333333334</v>
      </c>
      <c r="O603" t="s">
        <v>33</v>
      </c>
      <c r="P603">
        <v>64.989999999999995</v>
      </c>
      <c r="Q603">
        <v>4.7600000000000003E-2</v>
      </c>
      <c r="R603">
        <v>3.2494999999999998</v>
      </c>
      <c r="S603">
        <v>4.5</v>
      </c>
    </row>
    <row r="604" spans="1:19" x14ac:dyDescent="0.25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>
        <v>14</v>
      </c>
      <c r="M604" t="s">
        <v>1062</v>
      </c>
      <c r="N604" s="16">
        <v>0.85763888888888884</v>
      </c>
      <c r="O604" t="s">
        <v>23</v>
      </c>
      <c r="P604">
        <v>775.6</v>
      </c>
      <c r="Q604">
        <v>4.7600000000000003E-2</v>
      </c>
      <c r="R604">
        <v>38.78</v>
      </c>
      <c r="S604">
        <v>6.9</v>
      </c>
    </row>
    <row r="605" spans="1:19" x14ac:dyDescent="0.25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>
        <v>17</v>
      </c>
      <c r="M605" t="s">
        <v>1060</v>
      </c>
      <c r="N605" s="16">
        <v>0.57916666666666672</v>
      </c>
      <c r="O605" t="s">
        <v>23</v>
      </c>
      <c r="P605">
        <v>327.06</v>
      </c>
      <c r="Q605">
        <v>4.7600000000000003E-2</v>
      </c>
      <c r="R605">
        <v>16.353000000000002</v>
      </c>
      <c r="S605">
        <v>7.8</v>
      </c>
    </row>
    <row r="606" spans="1:19" x14ac:dyDescent="0.25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>
        <v>8</v>
      </c>
      <c r="M606" t="s">
        <v>1064</v>
      </c>
      <c r="N606" s="16">
        <v>0.83888888888888891</v>
      </c>
      <c r="O606" t="s">
        <v>29</v>
      </c>
      <c r="P606">
        <v>363.23</v>
      </c>
      <c r="Q606">
        <v>4.7600000000000003E-2</v>
      </c>
      <c r="R606">
        <v>18.1615</v>
      </c>
      <c r="S606">
        <v>4.5</v>
      </c>
    </row>
    <row r="607" spans="1:19" x14ac:dyDescent="0.25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>
        <v>8</v>
      </c>
      <c r="M607" t="s">
        <v>1059</v>
      </c>
      <c r="N607" s="16">
        <v>0.6430555555555556</v>
      </c>
      <c r="O607" t="s">
        <v>29</v>
      </c>
      <c r="P607">
        <v>127</v>
      </c>
      <c r="Q607">
        <v>4.7600000000000003E-2</v>
      </c>
      <c r="R607">
        <v>6.35</v>
      </c>
      <c r="S607">
        <v>8.6</v>
      </c>
    </row>
    <row r="608" spans="1:19" x14ac:dyDescent="0.25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>
        <v>10</v>
      </c>
      <c r="M608" t="s">
        <v>1060</v>
      </c>
      <c r="N608" s="16">
        <v>0.53888888888888886</v>
      </c>
      <c r="O608" t="s">
        <v>23</v>
      </c>
      <c r="P608">
        <v>375.55</v>
      </c>
      <c r="Q608">
        <v>4.7600000000000003E-2</v>
      </c>
      <c r="R608">
        <v>18.7775</v>
      </c>
      <c r="S608">
        <v>5.2</v>
      </c>
    </row>
    <row r="609" spans="1:19" x14ac:dyDescent="0.25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>
        <v>28</v>
      </c>
      <c r="M609" t="s">
        <v>1062</v>
      </c>
      <c r="N609" s="16">
        <v>0.80277777777777781</v>
      </c>
      <c r="O609" t="s">
        <v>33</v>
      </c>
      <c r="P609">
        <v>199.16</v>
      </c>
      <c r="Q609">
        <v>4.7600000000000003E-2</v>
      </c>
      <c r="R609">
        <v>9.9580000000000002</v>
      </c>
      <c r="S609">
        <v>6.4</v>
      </c>
    </row>
    <row r="610" spans="1:19" x14ac:dyDescent="0.25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>
        <v>23</v>
      </c>
      <c r="M610" t="s">
        <v>1063</v>
      </c>
      <c r="N610" s="16">
        <v>0.51388888888888884</v>
      </c>
      <c r="O610" t="s">
        <v>23</v>
      </c>
      <c r="P610">
        <v>30.61</v>
      </c>
      <c r="Q610">
        <v>4.7600000000000003E-2</v>
      </c>
      <c r="R610">
        <v>1.5305</v>
      </c>
      <c r="S610">
        <v>5.2</v>
      </c>
    </row>
    <row r="611" spans="1:19" x14ac:dyDescent="0.25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>
        <v>17</v>
      </c>
      <c r="M611" t="s">
        <v>1062</v>
      </c>
      <c r="N611" s="16">
        <v>0.44236111111111109</v>
      </c>
      <c r="O611" t="s">
        <v>23</v>
      </c>
      <c r="P611">
        <v>115.78</v>
      </c>
      <c r="Q611">
        <v>4.7600000000000003E-2</v>
      </c>
      <c r="R611">
        <v>5.7889999999999997</v>
      </c>
      <c r="S611">
        <v>8.9</v>
      </c>
    </row>
    <row r="612" spans="1:19" x14ac:dyDescent="0.25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>
        <v>7</v>
      </c>
      <c r="M612" t="s">
        <v>1062</v>
      </c>
      <c r="N612" s="16">
        <v>0.42916666666666664</v>
      </c>
      <c r="O612" t="s">
        <v>33</v>
      </c>
      <c r="P612">
        <v>28.96</v>
      </c>
      <c r="Q612">
        <v>4.7600000000000003E-2</v>
      </c>
      <c r="R612">
        <v>1.448</v>
      </c>
      <c r="S612">
        <v>6.2</v>
      </c>
    </row>
    <row r="613" spans="1:19" x14ac:dyDescent="0.25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>
        <v>9</v>
      </c>
      <c r="M613" t="s">
        <v>1058</v>
      </c>
      <c r="N613" s="16">
        <v>0.47430555555555554</v>
      </c>
      <c r="O613" t="s">
        <v>29</v>
      </c>
      <c r="P613">
        <v>890.73</v>
      </c>
      <c r="Q613">
        <v>4.7600000000000003E-2</v>
      </c>
      <c r="R613">
        <v>44.536499999999997</v>
      </c>
      <c r="S613">
        <v>6.7</v>
      </c>
    </row>
    <row r="614" spans="1:19" x14ac:dyDescent="0.25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>
        <v>24</v>
      </c>
      <c r="M614" t="s">
        <v>1062</v>
      </c>
      <c r="N614" s="16">
        <v>0.48958333333333331</v>
      </c>
      <c r="O614" t="s">
        <v>29</v>
      </c>
      <c r="P614">
        <v>279.66000000000003</v>
      </c>
      <c r="Q614">
        <v>4.7600000000000003E-2</v>
      </c>
      <c r="R614">
        <v>13.983000000000001</v>
      </c>
      <c r="S614">
        <v>7.2</v>
      </c>
    </row>
    <row r="615" spans="1:19" x14ac:dyDescent="0.25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>
        <v>19</v>
      </c>
      <c r="M615" t="s">
        <v>1058</v>
      </c>
      <c r="N615" s="16">
        <v>0.67222222222222228</v>
      </c>
      <c r="O615" t="s">
        <v>33</v>
      </c>
      <c r="P615">
        <v>80.930000000000007</v>
      </c>
      <c r="Q615">
        <v>4.7600000000000003E-2</v>
      </c>
      <c r="R615">
        <v>4.0465</v>
      </c>
      <c r="S615">
        <v>9</v>
      </c>
    </row>
    <row r="616" spans="1:19" x14ac:dyDescent="0.25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>
        <v>3</v>
      </c>
      <c r="M616" t="s">
        <v>1060</v>
      </c>
      <c r="N616" s="16">
        <v>0.47569444444444442</v>
      </c>
      <c r="O616" t="s">
        <v>23</v>
      </c>
      <c r="P616">
        <v>674.5</v>
      </c>
      <c r="Q616">
        <v>4.7600000000000003E-2</v>
      </c>
      <c r="R616">
        <v>33.725000000000001</v>
      </c>
      <c r="S616">
        <v>4.2</v>
      </c>
    </row>
    <row r="617" spans="1:19" x14ac:dyDescent="0.25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>
        <v>20</v>
      </c>
      <c r="M617" t="s">
        <v>1063</v>
      </c>
      <c r="N617" s="16">
        <v>0.51666666666666672</v>
      </c>
      <c r="O617" t="s">
        <v>23</v>
      </c>
      <c r="P617">
        <v>348.48</v>
      </c>
      <c r="Q617">
        <v>4.7600000000000003E-2</v>
      </c>
      <c r="R617">
        <v>17.423999999999999</v>
      </c>
      <c r="S617">
        <v>4.2</v>
      </c>
    </row>
    <row r="618" spans="1:19" x14ac:dyDescent="0.25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>
        <v>13</v>
      </c>
      <c r="M618" t="s">
        <v>1060</v>
      </c>
      <c r="N618" s="16">
        <v>0.82708333333333328</v>
      </c>
      <c r="O618" t="s">
        <v>29</v>
      </c>
      <c r="P618">
        <v>435.6</v>
      </c>
      <c r="Q618">
        <v>4.7600000000000003E-2</v>
      </c>
      <c r="R618">
        <v>21.78</v>
      </c>
      <c r="S618">
        <v>6.9</v>
      </c>
    </row>
    <row r="619" spans="1:19" x14ac:dyDescent="0.25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>
        <v>14</v>
      </c>
      <c r="M619" t="s">
        <v>1062</v>
      </c>
      <c r="N619" s="16">
        <v>0.75694444444444442</v>
      </c>
      <c r="O619" t="s">
        <v>23</v>
      </c>
      <c r="P619">
        <v>439.55</v>
      </c>
      <c r="Q619">
        <v>4.7600000000000003E-2</v>
      </c>
      <c r="R619">
        <v>21.977499999999999</v>
      </c>
      <c r="S619">
        <v>4.4000000000000004</v>
      </c>
    </row>
    <row r="620" spans="1:19" x14ac:dyDescent="0.25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>
        <v>23</v>
      </c>
      <c r="M620" t="s">
        <v>1063</v>
      </c>
      <c r="N620" s="16">
        <v>0.47361111111111109</v>
      </c>
      <c r="O620" t="s">
        <v>33</v>
      </c>
      <c r="P620">
        <v>591.17999999999995</v>
      </c>
      <c r="Q620">
        <v>4.7600000000000003E-2</v>
      </c>
      <c r="R620">
        <v>29.559000000000001</v>
      </c>
      <c r="S620">
        <v>4</v>
      </c>
    </row>
    <row r="621" spans="1:19" x14ac:dyDescent="0.25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>
        <v>7</v>
      </c>
      <c r="M621" t="s">
        <v>1062</v>
      </c>
      <c r="N621" s="16">
        <v>0.74652777777777779</v>
      </c>
      <c r="O621" t="s">
        <v>23</v>
      </c>
      <c r="P621">
        <v>260.76</v>
      </c>
      <c r="Q621">
        <v>4.7600000000000003E-2</v>
      </c>
      <c r="R621">
        <v>13.038</v>
      </c>
      <c r="S621">
        <v>8.5</v>
      </c>
    </row>
    <row r="622" spans="1:19" x14ac:dyDescent="0.25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>
        <v>28</v>
      </c>
      <c r="M622" t="s">
        <v>1062</v>
      </c>
      <c r="N622" s="16">
        <v>0.64583333333333337</v>
      </c>
      <c r="O622" t="s">
        <v>33</v>
      </c>
      <c r="P622">
        <v>215.04</v>
      </c>
      <c r="Q622">
        <v>4.7600000000000003E-2</v>
      </c>
      <c r="R622">
        <v>10.752000000000001</v>
      </c>
      <c r="S622">
        <v>9.1999999999999993</v>
      </c>
    </row>
    <row r="623" spans="1:19" x14ac:dyDescent="0.25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>
        <v>20</v>
      </c>
      <c r="M623" t="s">
        <v>1063</v>
      </c>
      <c r="N623" s="16">
        <v>0.82222222222222219</v>
      </c>
      <c r="O623" t="s">
        <v>29</v>
      </c>
      <c r="P623">
        <v>91.61</v>
      </c>
      <c r="Q623">
        <v>4.7600000000000003E-2</v>
      </c>
      <c r="R623">
        <v>4.5804999999999998</v>
      </c>
      <c r="S623">
        <v>9.8000000000000007</v>
      </c>
    </row>
    <row r="624" spans="1:19" x14ac:dyDescent="0.25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>
        <v>17</v>
      </c>
      <c r="M624" t="s">
        <v>1062</v>
      </c>
      <c r="N624" s="16">
        <v>0.64375000000000004</v>
      </c>
      <c r="O624" t="s">
        <v>33</v>
      </c>
      <c r="P624">
        <v>662.13</v>
      </c>
      <c r="Q624">
        <v>4.7600000000000003E-2</v>
      </c>
      <c r="R624">
        <v>33.106499999999997</v>
      </c>
      <c r="S624">
        <v>4.9000000000000004</v>
      </c>
    </row>
    <row r="625" spans="1:19" x14ac:dyDescent="0.25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>
        <v>12</v>
      </c>
      <c r="M625" t="s">
        <v>1058</v>
      </c>
      <c r="N625" s="16">
        <v>0.47569444444444442</v>
      </c>
      <c r="O625" t="s">
        <v>33</v>
      </c>
      <c r="P625">
        <v>832.5</v>
      </c>
      <c r="Q625">
        <v>4.7600000000000003E-2</v>
      </c>
      <c r="R625">
        <v>41.625</v>
      </c>
      <c r="S625">
        <v>4.4000000000000004</v>
      </c>
    </row>
    <row r="626" spans="1:19" x14ac:dyDescent="0.25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>
        <v>16</v>
      </c>
      <c r="M626" t="s">
        <v>1058</v>
      </c>
      <c r="N626" s="16">
        <v>0.65416666666666667</v>
      </c>
      <c r="O626" t="s">
        <v>29</v>
      </c>
      <c r="P626">
        <v>91.35</v>
      </c>
      <c r="Q626">
        <v>4.7600000000000003E-2</v>
      </c>
      <c r="R626">
        <v>4.5674999999999999</v>
      </c>
      <c r="S626">
        <v>6.8</v>
      </c>
    </row>
    <row r="627" spans="1:19" x14ac:dyDescent="0.25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>
        <v>26</v>
      </c>
      <c r="M627" t="s">
        <v>1058</v>
      </c>
      <c r="N627" s="16">
        <v>0.6694444444444444</v>
      </c>
      <c r="O627" t="s">
        <v>29</v>
      </c>
      <c r="P627">
        <v>157.76</v>
      </c>
      <c r="Q627">
        <v>4.7600000000000003E-2</v>
      </c>
      <c r="R627">
        <v>7.8879999999999999</v>
      </c>
      <c r="S627">
        <v>9.1</v>
      </c>
    </row>
    <row r="628" spans="1:19" x14ac:dyDescent="0.25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>
        <v>9</v>
      </c>
      <c r="M628" t="s">
        <v>1058</v>
      </c>
      <c r="N628" s="16">
        <v>0.52569444444444446</v>
      </c>
      <c r="O628" t="s">
        <v>23</v>
      </c>
      <c r="P628">
        <v>121.74</v>
      </c>
      <c r="Q628">
        <v>4.7600000000000003E-2</v>
      </c>
      <c r="R628">
        <v>6.0869999999999997</v>
      </c>
      <c r="S628">
        <v>8.6999999999999993</v>
      </c>
    </row>
    <row r="629" spans="1:19" x14ac:dyDescent="0.25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>
        <v>14</v>
      </c>
      <c r="M629" t="s">
        <v>1062</v>
      </c>
      <c r="N629" s="16">
        <v>0.6118055555555556</v>
      </c>
      <c r="O629" t="s">
        <v>29</v>
      </c>
      <c r="P629">
        <v>825.8</v>
      </c>
      <c r="Q629">
        <v>4.7600000000000003E-2</v>
      </c>
      <c r="R629">
        <v>41.29</v>
      </c>
      <c r="S629">
        <v>5</v>
      </c>
    </row>
    <row r="630" spans="1:19" x14ac:dyDescent="0.25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>
        <v>25</v>
      </c>
      <c r="M630" t="s">
        <v>1059</v>
      </c>
      <c r="N630" s="16">
        <v>0.59652777777777777</v>
      </c>
      <c r="O630" t="s">
        <v>23</v>
      </c>
      <c r="P630">
        <v>159.9</v>
      </c>
      <c r="Q630">
        <v>4.7600000000000003E-2</v>
      </c>
      <c r="R630">
        <v>7.9950000000000001</v>
      </c>
      <c r="S630">
        <v>7.5</v>
      </c>
    </row>
    <row r="631" spans="1:19" x14ac:dyDescent="0.25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>
        <v>26</v>
      </c>
      <c r="M631" t="s">
        <v>1058</v>
      </c>
      <c r="N631" s="16">
        <v>0.7631944444444444</v>
      </c>
      <c r="O631" t="s">
        <v>33</v>
      </c>
      <c r="P631">
        <v>12.09</v>
      </c>
      <c r="Q631">
        <v>4.7600000000000003E-2</v>
      </c>
      <c r="R631">
        <v>0.60450000000000004</v>
      </c>
      <c r="S631">
        <v>8.1999999999999993</v>
      </c>
    </row>
    <row r="632" spans="1:19" x14ac:dyDescent="0.25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>
        <v>19</v>
      </c>
      <c r="M632" t="s">
        <v>1058</v>
      </c>
      <c r="N632" s="16">
        <v>0.58888888888888891</v>
      </c>
      <c r="O632" t="s">
        <v>33</v>
      </c>
      <c r="P632">
        <v>641.9</v>
      </c>
      <c r="Q632">
        <v>4.7600000000000003E-2</v>
      </c>
      <c r="R632">
        <v>32.094999999999999</v>
      </c>
      <c r="S632">
        <v>6.7</v>
      </c>
    </row>
    <row r="633" spans="1:19" x14ac:dyDescent="0.25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>
        <v>5</v>
      </c>
      <c r="M633" t="s">
        <v>1064</v>
      </c>
      <c r="N633" s="16">
        <v>0.69305555555555554</v>
      </c>
      <c r="O633" t="s">
        <v>23</v>
      </c>
      <c r="P633">
        <v>234.93</v>
      </c>
      <c r="Q633">
        <v>4.7600000000000003E-2</v>
      </c>
      <c r="R633">
        <v>11.746499999999999</v>
      </c>
      <c r="S633">
        <v>5.4</v>
      </c>
    </row>
    <row r="634" spans="1:19" x14ac:dyDescent="0.25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>
        <v>15</v>
      </c>
      <c r="M634" t="s">
        <v>1064</v>
      </c>
      <c r="N634" s="16">
        <v>0.45416666666666666</v>
      </c>
      <c r="O634" t="s">
        <v>33</v>
      </c>
      <c r="P634">
        <v>167.54</v>
      </c>
      <c r="Q634">
        <v>4.7600000000000003E-2</v>
      </c>
      <c r="R634">
        <v>8.3770000000000007</v>
      </c>
      <c r="S634">
        <v>7</v>
      </c>
    </row>
    <row r="635" spans="1:19" x14ac:dyDescent="0.25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>
        <v>18</v>
      </c>
      <c r="M635" t="s">
        <v>1061</v>
      </c>
      <c r="N635" s="16">
        <v>0.47847222222222224</v>
      </c>
      <c r="O635" t="s">
        <v>23</v>
      </c>
      <c r="P635">
        <v>299.10000000000002</v>
      </c>
      <c r="Q635">
        <v>4.7600000000000003E-2</v>
      </c>
      <c r="R635">
        <v>14.955</v>
      </c>
      <c r="S635">
        <v>4.7</v>
      </c>
    </row>
    <row r="636" spans="1:19" x14ac:dyDescent="0.25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>
        <v>20</v>
      </c>
      <c r="M636" t="s">
        <v>1063</v>
      </c>
      <c r="N636" s="16">
        <v>0.81111111111111112</v>
      </c>
      <c r="O636" t="s">
        <v>33</v>
      </c>
      <c r="P636">
        <v>239.73</v>
      </c>
      <c r="Q636">
        <v>4.7600000000000003E-2</v>
      </c>
      <c r="R636">
        <v>11.986499999999999</v>
      </c>
      <c r="S636">
        <v>5</v>
      </c>
    </row>
    <row r="637" spans="1:19" x14ac:dyDescent="0.25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>
        <v>15</v>
      </c>
      <c r="M637" t="s">
        <v>1064</v>
      </c>
      <c r="N637" s="16">
        <v>0.62569444444444444</v>
      </c>
      <c r="O637" t="s">
        <v>33</v>
      </c>
      <c r="P637">
        <v>664.7</v>
      </c>
      <c r="Q637">
        <v>4.7600000000000003E-2</v>
      </c>
      <c r="R637">
        <v>33.234999999999999</v>
      </c>
      <c r="S637">
        <v>5</v>
      </c>
    </row>
    <row r="638" spans="1:19" x14ac:dyDescent="0.25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>
        <v>3</v>
      </c>
      <c r="M638" t="s">
        <v>1060</v>
      </c>
      <c r="N638" s="16">
        <v>0.85486111111111107</v>
      </c>
      <c r="O638" t="s">
        <v>33</v>
      </c>
      <c r="P638">
        <v>202.65</v>
      </c>
      <c r="Q638">
        <v>4.7600000000000003E-2</v>
      </c>
      <c r="R638">
        <v>10.1325</v>
      </c>
      <c r="S638">
        <v>6</v>
      </c>
    </row>
    <row r="639" spans="1:19" x14ac:dyDescent="0.25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>
        <v>19</v>
      </c>
      <c r="M639" t="s">
        <v>1064</v>
      </c>
      <c r="N639" s="16">
        <v>0.51111111111111107</v>
      </c>
      <c r="O639" t="s">
        <v>29</v>
      </c>
      <c r="P639">
        <v>46.2</v>
      </c>
      <c r="Q639">
        <v>4.7600000000000003E-2</v>
      </c>
      <c r="R639">
        <v>2.31</v>
      </c>
      <c r="S639">
        <v>6.3</v>
      </c>
    </row>
    <row r="640" spans="1:19" x14ac:dyDescent="0.25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>
        <v>8</v>
      </c>
      <c r="M640" t="s">
        <v>1059</v>
      </c>
      <c r="N640" s="16">
        <v>0.64375000000000004</v>
      </c>
      <c r="O640" t="s">
        <v>29</v>
      </c>
      <c r="P640">
        <v>88.15</v>
      </c>
      <c r="Q640">
        <v>4.7600000000000003E-2</v>
      </c>
      <c r="R640">
        <v>4.4074999999999998</v>
      </c>
      <c r="S640">
        <v>8.5</v>
      </c>
    </row>
    <row r="641" spans="1:19" x14ac:dyDescent="0.25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>
        <v>27</v>
      </c>
      <c r="M641" t="s">
        <v>1063</v>
      </c>
      <c r="N641" s="16">
        <v>0.73333333333333328</v>
      </c>
      <c r="O641" t="s">
        <v>23</v>
      </c>
      <c r="P641">
        <v>157.26</v>
      </c>
      <c r="Q641">
        <v>4.7600000000000003E-2</v>
      </c>
      <c r="R641">
        <v>7.8630000000000004</v>
      </c>
      <c r="S641">
        <v>7.5</v>
      </c>
    </row>
    <row r="642" spans="1:19" x14ac:dyDescent="0.25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>
        <v>23</v>
      </c>
      <c r="M642" t="s">
        <v>1058</v>
      </c>
      <c r="N642" s="16">
        <v>0.83333333333333337</v>
      </c>
      <c r="O642" t="s">
        <v>23</v>
      </c>
      <c r="P642">
        <v>296.37</v>
      </c>
      <c r="Q642">
        <v>4.7600000000000003E-2</v>
      </c>
      <c r="R642">
        <v>14.8185</v>
      </c>
      <c r="S642">
        <v>6.4</v>
      </c>
    </row>
    <row r="643" spans="1:19" x14ac:dyDescent="0.25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>
        <v>19</v>
      </c>
      <c r="M643" t="s">
        <v>1064</v>
      </c>
      <c r="N643" s="16">
        <v>0.64513888888888893</v>
      </c>
      <c r="O643" t="s">
        <v>23</v>
      </c>
      <c r="P643">
        <v>708.4</v>
      </c>
      <c r="Q643">
        <v>4.7600000000000003E-2</v>
      </c>
      <c r="R643">
        <v>35.42</v>
      </c>
      <c r="S643">
        <v>4.7</v>
      </c>
    </row>
    <row r="644" spans="1:19" x14ac:dyDescent="0.25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>
        <v>27</v>
      </c>
      <c r="M644" t="s">
        <v>1063</v>
      </c>
      <c r="N644" s="16">
        <v>0.63055555555555554</v>
      </c>
      <c r="O644" t="s">
        <v>23</v>
      </c>
      <c r="P644">
        <v>111.34</v>
      </c>
      <c r="Q644">
        <v>4.7600000000000003E-2</v>
      </c>
      <c r="R644">
        <v>5.5670000000000002</v>
      </c>
      <c r="S644">
        <v>6</v>
      </c>
    </row>
    <row r="645" spans="1:19" x14ac:dyDescent="0.25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>
        <v>30</v>
      </c>
      <c r="M645" t="s">
        <v>1058</v>
      </c>
      <c r="N645" s="16">
        <v>0.80972222222222223</v>
      </c>
      <c r="O645" t="s">
        <v>33</v>
      </c>
      <c r="P645">
        <v>580.16</v>
      </c>
      <c r="Q645">
        <v>4.7600000000000003E-2</v>
      </c>
      <c r="R645">
        <v>29.007999999999999</v>
      </c>
      <c r="S645">
        <v>4</v>
      </c>
    </row>
    <row r="646" spans="1:19" x14ac:dyDescent="0.25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>
        <v>16</v>
      </c>
      <c r="M646" t="s">
        <v>1058</v>
      </c>
      <c r="N646" s="16">
        <v>0.66180555555555554</v>
      </c>
      <c r="O646" t="s">
        <v>23</v>
      </c>
      <c r="P646">
        <v>60.25</v>
      </c>
      <c r="Q646">
        <v>4.7600000000000003E-2</v>
      </c>
      <c r="R646">
        <v>3.0125000000000002</v>
      </c>
      <c r="S646">
        <v>5.5</v>
      </c>
    </row>
    <row r="647" spans="1:19" x14ac:dyDescent="0.25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>
        <v>18</v>
      </c>
      <c r="M647" t="s">
        <v>1059</v>
      </c>
      <c r="N647" s="16">
        <v>0.77986111111111112</v>
      </c>
      <c r="O647" t="s">
        <v>23</v>
      </c>
      <c r="P647">
        <v>174.24</v>
      </c>
      <c r="Q647">
        <v>4.7600000000000003E-2</v>
      </c>
      <c r="R647">
        <v>8.7119999999999997</v>
      </c>
      <c r="S647">
        <v>8.6999999999999993</v>
      </c>
    </row>
    <row r="648" spans="1:19" x14ac:dyDescent="0.25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>
        <v>30</v>
      </c>
      <c r="M648" t="s">
        <v>1058</v>
      </c>
      <c r="N648" s="16">
        <v>0.62361111111111112</v>
      </c>
      <c r="O648" t="s">
        <v>29</v>
      </c>
      <c r="P648">
        <v>421.26</v>
      </c>
      <c r="Q648">
        <v>4.7600000000000003E-2</v>
      </c>
      <c r="R648">
        <v>21.062999999999999</v>
      </c>
      <c r="S648">
        <v>7.4</v>
      </c>
    </row>
    <row r="649" spans="1:19" x14ac:dyDescent="0.25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>
        <v>20</v>
      </c>
      <c r="M649" t="s">
        <v>1063</v>
      </c>
      <c r="N649" s="16">
        <v>0.82986111111111116</v>
      </c>
      <c r="O649" t="s">
        <v>29</v>
      </c>
      <c r="P649">
        <v>33.630000000000003</v>
      </c>
      <c r="Q649">
        <v>4.7600000000000003E-2</v>
      </c>
      <c r="R649">
        <v>1.6815</v>
      </c>
      <c r="S649">
        <v>5.6</v>
      </c>
    </row>
    <row r="650" spans="1:19" x14ac:dyDescent="0.25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>
        <v>16</v>
      </c>
      <c r="M650" t="s">
        <v>1063</v>
      </c>
      <c r="N650" s="16">
        <v>0.63194444444444442</v>
      </c>
      <c r="O650" t="s">
        <v>29</v>
      </c>
      <c r="P650">
        <v>30.98</v>
      </c>
      <c r="Q650">
        <v>4.7600000000000003E-2</v>
      </c>
      <c r="R650">
        <v>1.5489999999999999</v>
      </c>
      <c r="S650">
        <v>6.3</v>
      </c>
    </row>
    <row r="651" spans="1:19" x14ac:dyDescent="0.25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>
        <v>24</v>
      </c>
      <c r="M651" t="s">
        <v>1060</v>
      </c>
      <c r="N651" s="16">
        <v>0.69722222222222219</v>
      </c>
      <c r="O651" t="s">
        <v>29</v>
      </c>
      <c r="P651">
        <v>247.4</v>
      </c>
      <c r="Q651">
        <v>4.7600000000000003E-2</v>
      </c>
      <c r="R651">
        <v>12.37</v>
      </c>
      <c r="S651">
        <v>7.1</v>
      </c>
    </row>
    <row r="652" spans="1:19" x14ac:dyDescent="0.25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>
        <v>15</v>
      </c>
      <c r="M652" t="s">
        <v>1064</v>
      </c>
      <c r="N652" s="16">
        <v>0.76527777777777772</v>
      </c>
      <c r="O652" t="s">
        <v>23</v>
      </c>
      <c r="P652">
        <v>378.3</v>
      </c>
      <c r="Q652">
        <v>4.7600000000000003E-2</v>
      </c>
      <c r="R652">
        <v>18.914999999999999</v>
      </c>
      <c r="S652">
        <v>7.8</v>
      </c>
    </row>
    <row r="653" spans="1:19" x14ac:dyDescent="0.25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>
        <v>22</v>
      </c>
      <c r="M653" t="s">
        <v>1064</v>
      </c>
      <c r="N653" s="16">
        <v>0.49444444444444446</v>
      </c>
      <c r="O653" t="s">
        <v>29</v>
      </c>
      <c r="P653">
        <v>334.86</v>
      </c>
      <c r="Q653">
        <v>4.7600000000000003E-2</v>
      </c>
      <c r="R653">
        <v>16.742999999999999</v>
      </c>
      <c r="S653">
        <v>9.9</v>
      </c>
    </row>
    <row r="654" spans="1:19" x14ac:dyDescent="0.25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>
        <v>3</v>
      </c>
      <c r="M654" t="s">
        <v>1060</v>
      </c>
      <c r="N654" s="16">
        <v>0.72499999999999998</v>
      </c>
      <c r="O654" t="s">
        <v>29</v>
      </c>
      <c r="P654">
        <v>727.8</v>
      </c>
      <c r="Q654">
        <v>4.7600000000000003E-2</v>
      </c>
      <c r="R654">
        <v>36.39</v>
      </c>
      <c r="S654">
        <v>7.3</v>
      </c>
    </row>
    <row r="655" spans="1:19" x14ac:dyDescent="0.25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>
        <v>6</v>
      </c>
      <c r="M655" t="s">
        <v>1063</v>
      </c>
      <c r="N655" s="16">
        <v>0.64652777777777781</v>
      </c>
      <c r="O655" t="s">
        <v>23</v>
      </c>
      <c r="P655">
        <v>335.88</v>
      </c>
      <c r="Q655">
        <v>4.7600000000000003E-2</v>
      </c>
      <c r="R655">
        <v>16.794</v>
      </c>
      <c r="S655">
        <v>5.0999999999999996</v>
      </c>
    </row>
    <row r="656" spans="1:19" x14ac:dyDescent="0.25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>
        <v>16</v>
      </c>
      <c r="M656" t="s">
        <v>1058</v>
      </c>
      <c r="N656" s="16">
        <v>0.75277777777777777</v>
      </c>
      <c r="O656" t="s">
        <v>33</v>
      </c>
      <c r="P656">
        <v>240.72</v>
      </c>
      <c r="Q656">
        <v>4.7600000000000003E-2</v>
      </c>
      <c r="R656">
        <v>12.036</v>
      </c>
      <c r="S656">
        <v>9.4</v>
      </c>
    </row>
    <row r="657" spans="1:19" x14ac:dyDescent="0.25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>
        <v>14</v>
      </c>
      <c r="M657" t="s">
        <v>1062</v>
      </c>
      <c r="N657" s="16">
        <v>0.59236111111111112</v>
      </c>
      <c r="O657" t="s">
        <v>33</v>
      </c>
      <c r="P657">
        <v>47.07</v>
      </c>
      <c r="Q657">
        <v>4.7600000000000003E-2</v>
      </c>
      <c r="R657">
        <v>2.3534999999999999</v>
      </c>
      <c r="S657">
        <v>5.8</v>
      </c>
    </row>
    <row r="658" spans="1:19" x14ac:dyDescent="0.25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>
        <v>27</v>
      </c>
      <c r="M658" t="s">
        <v>1063</v>
      </c>
      <c r="N658" s="16">
        <v>0.43263888888888891</v>
      </c>
      <c r="O658" t="s">
        <v>33</v>
      </c>
      <c r="P658">
        <v>99.69</v>
      </c>
      <c r="Q658">
        <v>4.7600000000000003E-2</v>
      </c>
      <c r="R658">
        <v>4.9844999999999997</v>
      </c>
      <c r="S658">
        <v>8</v>
      </c>
    </row>
    <row r="659" spans="1:19" x14ac:dyDescent="0.25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>
        <v>18</v>
      </c>
      <c r="M659" t="s">
        <v>1059</v>
      </c>
      <c r="N659" s="16">
        <v>0.42430555555555555</v>
      </c>
      <c r="O659" t="s">
        <v>23</v>
      </c>
      <c r="P659">
        <v>264.45</v>
      </c>
      <c r="Q659">
        <v>4.7600000000000003E-2</v>
      </c>
      <c r="R659">
        <v>13.2225</v>
      </c>
      <c r="S659">
        <v>7.9</v>
      </c>
    </row>
    <row r="660" spans="1:19" x14ac:dyDescent="0.25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>
        <v>29</v>
      </c>
      <c r="M660" t="s">
        <v>1064</v>
      </c>
      <c r="N660" s="16">
        <v>0.65833333333333333</v>
      </c>
      <c r="O660" t="s">
        <v>29</v>
      </c>
      <c r="P660">
        <v>139.65</v>
      </c>
      <c r="Q660">
        <v>4.7600000000000003E-2</v>
      </c>
      <c r="R660">
        <v>6.9824999999999999</v>
      </c>
      <c r="S660">
        <v>5.9</v>
      </c>
    </row>
    <row r="661" spans="1:19" x14ac:dyDescent="0.25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>
        <v>26</v>
      </c>
      <c r="M661" t="s">
        <v>1064</v>
      </c>
      <c r="N661" s="16">
        <v>0.74027777777777781</v>
      </c>
      <c r="O661" t="s">
        <v>33</v>
      </c>
      <c r="P661">
        <v>55.45</v>
      </c>
      <c r="Q661">
        <v>4.7600000000000003E-2</v>
      </c>
      <c r="R661">
        <v>2.7725</v>
      </c>
      <c r="S661">
        <v>4.9000000000000004</v>
      </c>
    </row>
    <row r="662" spans="1:19" x14ac:dyDescent="0.25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>
        <v>3</v>
      </c>
      <c r="M662" t="s">
        <v>1060</v>
      </c>
      <c r="N662" s="16">
        <v>0.49027777777777776</v>
      </c>
      <c r="O662" t="s">
        <v>29</v>
      </c>
      <c r="P662">
        <v>128.91</v>
      </c>
      <c r="Q662">
        <v>4.7600000000000003E-2</v>
      </c>
      <c r="R662">
        <v>6.4455</v>
      </c>
      <c r="S662">
        <v>9.3000000000000007</v>
      </c>
    </row>
    <row r="663" spans="1:19" x14ac:dyDescent="0.25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>
        <v>16</v>
      </c>
      <c r="M663" t="s">
        <v>1063</v>
      </c>
      <c r="N663" s="16">
        <v>0.50486111111111109</v>
      </c>
      <c r="O663" t="s">
        <v>33</v>
      </c>
      <c r="P663">
        <v>119.98</v>
      </c>
      <c r="Q663">
        <v>4.7600000000000003E-2</v>
      </c>
      <c r="R663">
        <v>5.9989999999999997</v>
      </c>
      <c r="S663">
        <v>7.9</v>
      </c>
    </row>
    <row r="664" spans="1:19" x14ac:dyDescent="0.25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>
        <v>24</v>
      </c>
      <c r="M664" t="s">
        <v>1060</v>
      </c>
      <c r="N664" s="16">
        <v>0.75972222222222219</v>
      </c>
      <c r="O664" t="s">
        <v>33</v>
      </c>
      <c r="P664">
        <v>352.5</v>
      </c>
      <c r="Q664">
        <v>4.7600000000000003E-2</v>
      </c>
      <c r="R664">
        <v>17.625</v>
      </c>
      <c r="S664">
        <v>5.9</v>
      </c>
    </row>
    <row r="665" spans="1:19" x14ac:dyDescent="0.25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>
        <v>12</v>
      </c>
      <c r="M665" t="s">
        <v>1064</v>
      </c>
      <c r="N665" s="16">
        <v>0.61458333333333337</v>
      </c>
      <c r="O665" t="s">
        <v>33</v>
      </c>
      <c r="P665">
        <v>871</v>
      </c>
      <c r="Q665">
        <v>4.7600000000000003E-2</v>
      </c>
      <c r="R665">
        <v>43.55</v>
      </c>
      <c r="S665">
        <v>9.9</v>
      </c>
    </row>
    <row r="666" spans="1:19" x14ac:dyDescent="0.25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>
        <v>21</v>
      </c>
      <c r="M666" t="s">
        <v>1062</v>
      </c>
      <c r="N666" s="16">
        <v>0.48541666666666666</v>
      </c>
      <c r="O666" t="s">
        <v>29</v>
      </c>
      <c r="P666">
        <v>197.6</v>
      </c>
      <c r="Q666">
        <v>4.7600000000000003E-2</v>
      </c>
      <c r="R666">
        <v>9.8800000000000008</v>
      </c>
      <c r="S666">
        <v>7.7</v>
      </c>
    </row>
    <row r="667" spans="1:19" x14ac:dyDescent="0.25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>
        <v>4</v>
      </c>
      <c r="M667" t="s">
        <v>1061</v>
      </c>
      <c r="N667" s="16">
        <v>0.65555555555555556</v>
      </c>
      <c r="O667" t="s">
        <v>23</v>
      </c>
      <c r="P667">
        <v>194.52</v>
      </c>
      <c r="Q667">
        <v>4.7600000000000003E-2</v>
      </c>
      <c r="R667">
        <v>9.7260000000000009</v>
      </c>
      <c r="S667">
        <v>7.6</v>
      </c>
    </row>
    <row r="668" spans="1:19" x14ac:dyDescent="0.25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>
        <v>20</v>
      </c>
      <c r="M668" t="s">
        <v>1063</v>
      </c>
      <c r="N668" s="16">
        <v>0.54583333333333328</v>
      </c>
      <c r="O668" t="s">
        <v>23</v>
      </c>
      <c r="P668">
        <v>173.22</v>
      </c>
      <c r="Q668">
        <v>4.7600000000000003E-2</v>
      </c>
      <c r="R668">
        <v>8.6609999999999996</v>
      </c>
      <c r="S668">
        <v>7.7</v>
      </c>
    </row>
    <row r="669" spans="1:19" x14ac:dyDescent="0.25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>
        <v>23</v>
      </c>
      <c r="M669" t="s">
        <v>1058</v>
      </c>
      <c r="N669" s="16">
        <v>0.86319444444444449</v>
      </c>
      <c r="O669" t="s">
        <v>23</v>
      </c>
      <c r="P669">
        <v>71.88</v>
      </c>
      <c r="Q669">
        <v>4.7600000000000003E-2</v>
      </c>
      <c r="R669">
        <v>3.5939999999999999</v>
      </c>
      <c r="S669">
        <v>6.4</v>
      </c>
    </row>
    <row r="670" spans="1:19" x14ac:dyDescent="0.25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>
        <v>16</v>
      </c>
      <c r="M670" t="s">
        <v>1058</v>
      </c>
      <c r="N670" s="16">
        <v>0.59652777777777777</v>
      </c>
      <c r="O670" t="s">
        <v>23</v>
      </c>
      <c r="P670">
        <v>286.26</v>
      </c>
      <c r="Q670">
        <v>4.7600000000000003E-2</v>
      </c>
      <c r="R670">
        <v>14.313000000000001</v>
      </c>
      <c r="S670">
        <v>4.4000000000000004</v>
      </c>
    </row>
    <row r="671" spans="1:19" x14ac:dyDescent="0.25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>
        <v>17</v>
      </c>
      <c r="M671" t="s">
        <v>1062</v>
      </c>
      <c r="N671" s="16">
        <v>0.41736111111111113</v>
      </c>
      <c r="O671" t="s">
        <v>33</v>
      </c>
      <c r="P671">
        <v>81.239999999999995</v>
      </c>
      <c r="Q671">
        <v>4.7600000000000003E-2</v>
      </c>
      <c r="R671">
        <v>4.0620000000000003</v>
      </c>
      <c r="S671">
        <v>4.0999999999999996</v>
      </c>
    </row>
    <row r="672" spans="1:19" x14ac:dyDescent="0.25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>
        <v>14</v>
      </c>
      <c r="M672" t="s">
        <v>1061</v>
      </c>
      <c r="N672" s="16">
        <v>0.8125</v>
      </c>
      <c r="O672" t="s">
        <v>23</v>
      </c>
      <c r="P672">
        <v>560.4</v>
      </c>
      <c r="Q672">
        <v>4.7600000000000003E-2</v>
      </c>
      <c r="R672">
        <v>28.02</v>
      </c>
      <c r="S672">
        <v>4.4000000000000004</v>
      </c>
    </row>
    <row r="673" spans="1:19" x14ac:dyDescent="0.25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>
        <v>30</v>
      </c>
      <c r="M673" t="s">
        <v>1058</v>
      </c>
      <c r="N673" s="16">
        <v>0.69027777777777777</v>
      </c>
      <c r="O673" t="s">
        <v>29</v>
      </c>
      <c r="P673">
        <v>186.8</v>
      </c>
      <c r="Q673">
        <v>4.7600000000000003E-2</v>
      </c>
      <c r="R673">
        <v>9.34</v>
      </c>
      <c r="S673">
        <v>5.5</v>
      </c>
    </row>
    <row r="674" spans="1:19" x14ac:dyDescent="0.25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>
        <v>2</v>
      </c>
      <c r="M674" t="s">
        <v>1058</v>
      </c>
      <c r="N674" s="16">
        <v>0.54861111111111116</v>
      </c>
      <c r="O674" t="s">
        <v>23</v>
      </c>
      <c r="P674">
        <v>220.23</v>
      </c>
      <c r="Q674">
        <v>4.7600000000000003E-2</v>
      </c>
      <c r="R674">
        <v>11.0115</v>
      </c>
      <c r="S674">
        <v>4</v>
      </c>
    </row>
    <row r="675" spans="1:19" x14ac:dyDescent="0.25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>
        <v>15</v>
      </c>
      <c r="M675" t="s">
        <v>1059</v>
      </c>
      <c r="N675" s="16">
        <v>0.71527777777777779</v>
      </c>
      <c r="O675" t="s">
        <v>33</v>
      </c>
      <c r="P675">
        <v>269.12</v>
      </c>
      <c r="Q675">
        <v>4.7600000000000003E-2</v>
      </c>
      <c r="R675">
        <v>13.456</v>
      </c>
      <c r="S675">
        <v>9.3000000000000007</v>
      </c>
    </row>
    <row r="676" spans="1:19" x14ac:dyDescent="0.25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>
        <v>1</v>
      </c>
      <c r="M676" t="s">
        <v>1059</v>
      </c>
      <c r="N676" s="16">
        <v>0.43194444444444446</v>
      </c>
      <c r="O676" t="s">
        <v>33</v>
      </c>
      <c r="P676">
        <v>454.8</v>
      </c>
      <c r="Q676">
        <v>4.7600000000000003E-2</v>
      </c>
      <c r="R676">
        <v>22.74</v>
      </c>
      <c r="S676">
        <v>4.8</v>
      </c>
    </row>
    <row r="677" spans="1:19" x14ac:dyDescent="0.25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>
        <v>24</v>
      </c>
      <c r="M677" t="s">
        <v>1060</v>
      </c>
      <c r="N677" s="16">
        <v>0.83125000000000004</v>
      </c>
      <c r="O677" t="s">
        <v>29</v>
      </c>
      <c r="P677">
        <v>167.54</v>
      </c>
      <c r="Q677">
        <v>4.7600000000000003E-2</v>
      </c>
      <c r="R677">
        <v>8.3770000000000007</v>
      </c>
      <c r="S677">
        <v>4.5999999999999996</v>
      </c>
    </row>
    <row r="678" spans="1:19" x14ac:dyDescent="0.25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>
        <v>19</v>
      </c>
      <c r="M678" t="s">
        <v>1064</v>
      </c>
      <c r="N678" s="16">
        <v>0.81180555555555556</v>
      </c>
      <c r="O678" t="s">
        <v>33</v>
      </c>
      <c r="P678">
        <v>448.56</v>
      </c>
      <c r="Q678">
        <v>4.7600000000000003E-2</v>
      </c>
      <c r="R678">
        <v>22.428000000000001</v>
      </c>
      <c r="S678">
        <v>7.3</v>
      </c>
    </row>
    <row r="679" spans="1:19" x14ac:dyDescent="0.25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>
        <v>23</v>
      </c>
      <c r="M679" t="s">
        <v>1058</v>
      </c>
      <c r="N679" s="16">
        <v>0.77083333333333337</v>
      </c>
      <c r="O679" t="s">
        <v>29</v>
      </c>
      <c r="P679">
        <v>293.88</v>
      </c>
      <c r="Q679">
        <v>4.7600000000000003E-2</v>
      </c>
      <c r="R679">
        <v>14.694000000000001</v>
      </c>
      <c r="S679">
        <v>6</v>
      </c>
    </row>
    <row r="680" spans="1:19" x14ac:dyDescent="0.25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>
        <v>7</v>
      </c>
      <c r="M680" t="s">
        <v>1062</v>
      </c>
      <c r="N680" s="16">
        <v>0.6020833333333333</v>
      </c>
      <c r="O680" t="s">
        <v>23</v>
      </c>
      <c r="P680">
        <v>589.5</v>
      </c>
      <c r="Q680">
        <v>4.7600000000000003E-2</v>
      </c>
      <c r="R680">
        <v>29.475000000000001</v>
      </c>
      <c r="S680">
        <v>8.1</v>
      </c>
    </row>
    <row r="681" spans="1:19" x14ac:dyDescent="0.25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>
        <v>11</v>
      </c>
      <c r="M681" t="s">
        <v>1059</v>
      </c>
      <c r="N681" s="16">
        <v>0.58125000000000004</v>
      </c>
      <c r="O681" t="s">
        <v>23</v>
      </c>
      <c r="P681">
        <v>291</v>
      </c>
      <c r="Q681">
        <v>4.7600000000000003E-2</v>
      </c>
      <c r="R681">
        <v>14.55</v>
      </c>
      <c r="S681">
        <v>9.4</v>
      </c>
    </row>
    <row r="682" spans="1:19" x14ac:dyDescent="0.25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>
        <v>12</v>
      </c>
      <c r="M682" t="s">
        <v>1064</v>
      </c>
      <c r="N682" s="16">
        <v>0.82152777777777775</v>
      </c>
      <c r="O682" t="s">
        <v>29</v>
      </c>
      <c r="P682">
        <v>39.479999999999997</v>
      </c>
      <c r="Q682">
        <v>4.7600000000000003E-2</v>
      </c>
      <c r="R682">
        <v>1.974</v>
      </c>
      <c r="S682">
        <v>6.5</v>
      </c>
    </row>
    <row r="683" spans="1:19" x14ac:dyDescent="0.25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>
        <v>14</v>
      </c>
      <c r="M683" t="s">
        <v>1061</v>
      </c>
      <c r="N683" s="16">
        <v>0.42430555555555555</v>
      </c>
      <c r="O683" t="s">
        <v>33</v>
      </c>
      <c r="P683">
        <v>34.81</v>
      </c>
      <c r="Q683">
        <v>4.7600000000000003E-2</v>
      </c>
      <c r="R683">
        <v>1.7404999999999999</v>
      </c>
      <c r="S683">
        <v>7</v>
      </c>
    </row>
    <row r="684" spans="1:19" x14ac:dyDescent="0.25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>
        <v>9</v>
      </c>
      <c r="M684" t="s">
        <v>1063</v>
      </c>
      <c r="N684" s="16">
        <v>0.57361111111111107</v>
      </c>
      <c r="O684" t="s">
        <v>23</v>
      </c>
      <c r="P684">
        <v>295.92</v>
      </c>
      <c r="Q684">
        <v>4.7600000000000003E-2</v>
      </c>
      <c r="R684">
        <v>14.795999999999999</v>
      </c>
      <c r="S684">
        <v>7.1</v>
      </c>
    </row>
    <row r="685" spans="1:19" x14ac:dyDescent="0.25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>
        <v>27</v>
      </c>
      <c r="M685" t="s">
        <v>1063</v>
      </c>
      <c r="N685" s="16">
        <v>0.51527777777777772</v>
      </c>
      <c r="O685" t="s">
        <v>23</v>
      </c>
      <c r="P685">
        <v>42.96</v>
      </c>
      <c r="Q685">
        <v>4.7600000000000003E-2</v>
      </c>
      <c r="R685">
        <v>2.1480000000000001</v>
      </c>
      <c r="S685">
        <v>6.6</v>
      </c>
    </row>
    <row r="686" spans="1:19" x14ac:dyDescent="0.25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>
        <v>24</v>
      </c>
      <c r="M686" t="s">
        <v>1062</v>
      </c>
      <c r="N686" s="16">
        <v>0.80555555555555558</v>
      </c>
      <c r="O686" t="s">
        <v>23</v>
      </c>
      <c r="P686">
        <v>138.47999999999999</v>
      </c>
      <c r="Q686">
        <v>4.7600000000000003E-2</v>
      </c>
      <c r="R686">
        <v>6.9240000000000004</v>
      </c>
      <c r="S686">
        <v>4.9000000000000004</v>
      </c>
    </row>
    <row r="687" spans="1:19" x14ac:dyDescent="0.25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>
        <v>8</v>
      </c>
      <c r="M687" t="s">
        <v>1064</v>
      </c>
      <c r="N687" s="16">
        <v>0.54027777777777775</v>
      </c>
      <c r="O687" t="s">
        <v>33</v>
      </c>
      <c r="P687">
        <v>98.2</v>
      </c>
      <c r="Q687">
        <v>4.7600000000000003E-2</v>
      </c>
      <c r="R687">
        <v>4.91</v>
      </c>
      <c r="S687">
        <v>6.4</v>
      </c>
    </row>
    <row r="688" spans="1:19" x14ac:dyDescent="0.25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>
        <v>8</v>
      </c>
      <c r="M688" t="s">
        <v>1064</v>
      </c>
      <c r="N688" s="16">
        <v>0.49930555555555556</v>
      </c>
      <c r="O688" t="s">
        <v>33</v>
      </c>
      <c r="P688">
        <v>129.66</v>
      </c>
      <c r="Q688">
        <v>4.7600000000000003E-2</v>
      </c>
      <c r="R688">
        <v>6.4829999999999997</v>
      </c>
      <c r="S688">
        <v>8</v>
      </c>
    </row>
    <row r="689" spans="1:19" x14ac:dyDescent="0.25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>
        <v>16</v>
      </c>
      <c r="M689" t="s">
        <v>1063</v>
      </c>
      <c r="N689" s="16">
        <v>0.74930555555555556</v>
      </c>
      <c r="O689" t="s">
        <v>29</v>
      </c>
      <c r="P689">
        <v>635.6</v>
      </c>
      <c r="Q689">
        <v>4.7600000000000003E-2</v>
      </c>
      <c r="R689">
        <v>31.78</v>
      </c>
      <c r="S689">
        <v>4.3</v>
      </c>
    </row>
    <row r="690" spans="1:19" x14ac:dyDescent="0.25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>
        <v>13</v>
      </c>
      <c r="M690" t="s">
        <v>1063</v>
      </c>
      <c r="N690" s="16">
        <v>0.53541666666666665</v>
      </c>
      <c r="O690" t="s">
        <v>29</v>
      </c>
      <c r="P690">
        <v>145.76</v>
      </c>
      <c r="Q690">
        <v>4.7600000000000003E-2</v>
      </c>
      <c r="R690">
        <v>7.2880000000000003</v>
      </c>
      <c r="S690">
        <v>6.1</v>
      </c>
    </row>
    <row r="691" spans="1:19" x14ac:dyDescent="0.25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>
        <v>15</v>
      </c>
      <c r="M691" t="s">
        <v>1059</v>
      </c>
      <c r="N691" s="16">
        <v>0.44166666666666665</v>
      </c>
      <c r="O691" t="s">
        <v>29</v>
      </c>
      <c r="P691">
        <v>201.3</v>
      </c>
      <c r="Q691">
        <v>4.7600000000000003E-2</v>
      </c>
      <c r="R691">
        <v>10.065</v>
      </c>
      <c r="S691">
        <v>7.5</v>
      </c>
    </row>
    <row r="692" spans="1:19" x14ac:dyDescent="0.25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>
        <v>25</v>
      </c>
      <c r="M692" t="s">
        <v>1059</v>
      </c>
      <c r="N692" s="16">
        <v>0.56805555555555554</v>
      </c>
      <c r="O692" t="s">
        <v>29</v>
      </c>
      <c r="P692">
        <v>631.71</v>
      </c>
      <c r="Q692">
        <v>4.7600000000000003E-2</v>
      </c>
      <c r="R692">
        <v>31.5855</v>
      </c>
      <c r="S692">
        <v>6.7</v>
      </c>
    </row>
    <row r="693" spans="1:19" x14ac:dyDescent="0.25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>
        <v>12</v>
      </c>
      <c r="M693" t="s">
        <v>1064</v>
      </c>
      <c r="N693" s="16">
        <v>0.81874999999999998</v>
      </c>
      <c r="O693" t="s">
        <v>23</v>
      </c>
      <c r="P693">
        <v>385.28</v>
      </c>
      <c r="Q693">
        <v>4.7600000000000003E-2</v>
      </c>
      <c r="R693">
        <v>19.263999999999999</v>
      </c>
      <c r="S693">
        <v>5.2</v>
      </c>
    </row>
    <row r="694" spans="1:19" x14ac:dyDescent="0.25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>
        <v>4</v>
      </c>
      <c r="M694" t="s">
        <v>1061</v>
      </c>
      <c r="N694" s="16">
        <v>0.53055555555555556</v>
      </c>
      <c r="O694" t="s">
        <v>29</v>
      </c>
      <c r="P694">
        <v>486.3</v>
      </c>
      <c r="Q694">
        <v>4.7600000000000003E-2</v>
      </c>
      <c r="R694">
        <v>24.315000000000001</v>
      </c>
      <c r="S694">
        <v>8.8000000000000007</v>
      </c>
    </row>
    <row r="695" spans="1:19" x14ac:dyDescent="0.25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>
        <v>10</v>
      </c>
      <c r="M695" t="s">
        <v>1060</v>
      </c>
      <c r="N695" s="16">
        <v>0.5805555555555556</v>
      </c>
      <c r="O695" t="s">
        <v>29</v>
      </c>
      <c r="P695">
        <v>513.66</v>
      </c>
      <c r="Q695">
        <v>4.7600000000000003E-2</v>
      </c>
      <c r="R695">
        <v>25.683</v>
      </c>
      <c r="S695">
        <v>9.5</v>
      </c>
    </row>
    <row r="696" spans="1:19" x14ac:dyDescent="0.25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>
        <v>16</v>
      </c>
      <c r="M696" t="s">
        <v>1063</v>
      </c>
      <c r="N696" s="16">
        <v>0.61250000000000004</v>
      </c>
      <c r="O696" t="s">
        <v>29</v>
      </c>
      <c r="P696">
        <v>473.4</v>
      </c>
      <c r="Q696">
        <v>4.7600000000000003E-2</v>
      </c>
      <c r="R696">
        <v>23.67</v>
      </c>
      <c r="S696">
        <v>7.6</v>
      </c>
    </row>
    <row r="697" spans="1:19" x14ac:dyDescent="0.25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>
        <v>29</v>
      </c>
      <c r="M697" t="s">
        <v>1064</v>
      </c>
      <c r="N697" s="16">
        <v>0.82291666666666663</v>
      </c>
      <c r="O697" t="s">
        <v>29</v>
      </c>
      <c r="P697">
        <v>436.85</v>
      </c>
      <c r="Q697">
        <v>4.7600000000000003E-2</v>
      </c>
      <c r="R697">
        <v>21.842500000000001</v>
      </c>
      <c r="S697">
        <v>6.6</v>
      </c>
    </row>
    <row r="698" spans="1:19" x14ac:dyDescent="0.25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>
        <v>1</v>
      </c>
      <c r="M698" t="s">
        <v>1064</v>
      </c>
      <c r="N698" s="16">
        <v>0.85138888888888886</v>
      </c>
      <c r="O698" t="s">
        <v>23</v>
      </c>
      <c r="P698">
        <v>108.16</v>
      </c>
      <c r="Q698">
        <v>4.7600000000000003E-2</v>
      </c>
      <c r="R698">
        <v>5.4080000000000004</v>
      </c>
      <c r="S698">
        <v>6.9</v>
      </c>
    </row>
    <row r="699" spans="1:19" x14ac:dyDescent="0.25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>
        <v>6</v>
      </c>
      <c r="M699" t="s">
        <v>1060</v>
      </c>
      <c r="N699" s="16">
        <v>0.82361111111111107</v>
      </c>
      <c r="O699" t="s">
        <v>23</v>
      </c>
      <c r="P699">
        <v>248.76</v>
      </c>
      <c r="Q699">
        <v>4.7600000000000003E-2</v>
      </c>
      <c r="R699">
        <v>12.438000000000001</v>
      </c>
      <c r="S699">
        <v>4.3</v>
      </c>
    </row>
    <row r="700" spans="1:19" x14ac:dyDescent="0.25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>
        <v>19</v>
      </c>
      <c r="M700" t="s">
        <v>1064</v>
      </c>
      <c r="N700" s="16">
        <v>0.81805555555555554</v>
      </c>
      <c r="O700" t="s">
        <v>33</v>
      </c>
      <c r="P700">
        <v>626.22</v>
      </c>
      <c r="Q700">
        <v>4.7600000000000003E-2</v>
      </c>
      <c r="R700">
        <v>31.311</v>
      </c>
      <c r="S700">
        <v>7.8</v>
      </c>
    </row>
    <row r="701" spans="1:19" x14ac:dyDescent="0.25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>
        <v>12</v>
      </c>
      <c r="M701" t="s">
        <v>1058</v>
      </c>
      <c r="N701" s="16">
        <v>0.6791666666666667</v>
      </c>
      <c r="O701" t="s">
        <v>23</v>
      </c>
      <c r="P701">
        <v>975</v>
      </c>
      <c r="Q701">
        <v>4.7600000000000003E-2</v>
      </c>
      <c r="R701">
        <v>48.75</v>
      </c>
      <c r="S701">
        <v>8</v>
      </c>
    </row>
    <row r="702" spans="1:19" x14ac:dyDescent="0.25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>
        <v>7</v>
      </c>
      <c r="M702" t="s">
        <v>1062</v>
      </c>
      <c r="N702" s="16">
        <v>0.51597222222222228</v>
      </c>
      <c r="O702" t="s">
        <v>23</v>
      </c>
      <c r="P702">
        <v>483.28</v>
      </c>
      <c r="Q702">
        <v>4.7600000000000003E-2</v>
      </c>
      <c r="R702">
        <v>24.164000000000001</v>
      </c>
      <c r="S702">
        <v>9.6</v>
      </c>
    </row>
    <row r="703" spans="1:19" x14ac:dyDescent="0.25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>
        <v>27</v>
      </c>
      <c r="M703" t="s">
        <v>1063</v>
      </c>
      <c r="N703" s="16">
        <v>0.7993055555555556</v>
      </c>
      <c r="O703" t="s">
        <v>33</v>
      </c>
      <c r="P703">
        <v>96.96</v>
      </c>
      <c r="Q703">
        <v>4.7600000000000003E-2</v>
      </c>
      <c r="R703">
        <v>4.8479999999999999</v>
      </c>
      <c r="S703">
        <v>4.3</v>
      </c>
    </row>
    <row r="704" spans="1:19" x14ac:dyDescent="0.25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>
        <v>27</v>
      </c>
      <c r="M704" t="s">
        <v>1063</v>
      </c>
      <c r="N704" s="16">
        <v>0.7895833333333333</v>
      </c>
      <c r="O704" t="s">
        <v>33</v>
      </c>
      <c r="P704">
        <v>197.7</v>
      </c>
      <c r="Q704">
        <v>4.7600000000000003E-2</v>
      </c>
      <c r="R704">
        <v>9.8849999999999998</v>
      </c>
      <c r="S704">
        <v>5</v>
      </c>
    </row>
    <row r="705" spans="1:19" x14ac:dyDescent="0.25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>
        <v>6</v>
      </c>
      <c r="M705" t="s">
        <v>1060</v>
      </c>
      <c r="N705" s="16">
        <v>0.47083333333333333</v>
      </c>
      <c r="O705" t="s">
        <v>29</v>
      </c>
      <c r="P705">
        <v>724.23</v>
      </c>
      <c r="Q705">
        <v>4.7600000000000003E-2</v>
      </c>
      <c r="R705">
        <v>36.211500000000001</v>
      </c>
      <c r="S705">
        <v>9.1999999999999993</v>
      </c>
    </row>
    <row r="706" spans="1:19" x14ac:dyDescent="0.25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>
        <v>2</v>
      </c>
      <c r="M706" t="s">
        <v>1058</v>
      </c>
      <c r="N706" s="16">
        <v>0.52777777777777779</v>
      </c>
      <c r="O706" t="s">
        <v>29</v>
      </c>
      <c r="P706">
        <v>795.51</v>
      </c>
      <c r="Q706">
        <v>4.7600000000000003E-2</v>
      </c>
      <c r="R706">
        <v>39.775500000000001</v>
      </c>
      <c r="S706">
        <v>6.3</v>
      </c>
    </row>
    <row r="707" spans="1:19" x14ac:dyDescent="0.25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>
        <v>29</v>
      </c>
      <c r="M707" t="s">
        <v>1059</v>
      </c>
      <c r="N707" s="16">
        <v>0.58750000000000002</v>
      </c>
      <c r="O707" t="s">
        <v>29</v>
      </c>
      <c r="P707">
        <v>502.39</v>
      </c>
      <c r="Q707">
        <v>4.7600000000000003E-2</v>
      </c>
      <c r="R707">
        <v>25.119499999999999</v>
      </c>
      <c r="S707">
        <v>8.9</v>
      </c>
    </row>
    <row r="708" spans="1:19" x14ac:dyDescent="0.25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>
        <v>31</v>
      </c>
      <c r="M708" t="s">
        <v>1062</v>
      </c>
      <c r="N708" s="16">
        <v>0.8666666666666667</v>
      </c>
      <c r="O708" t="s">
        <v>23</v>
      </c>
      <c r="P708">
        <v>172</v>
      </c>
      <c r="Q708">
        <v>4.7600000000000003E-2</v>
      </c>
      <c r="R708">
        <v>8.6</v>
      </c>
      <c r="S708">
        <v>7.6</v>
      </c>
    </row>
    <row r="709" spans="1:19" x14ac:dyDescent="0.25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>
        <v>21</v>
      </c>
      <c r="M709" t="s">
        <v>1061</v>
      </c>
      <c r="N709" s="16">
        <v>0.84236111111111112</v>
      </c>
      <c r="O709" t="s">
        <v>29</v>
      </c>
      <c r="P709">
        <v>68.98</v>
      </c>
      <c r="Q709">
        <v>4.7600000000000003E-2</v>
      </c>
      <c r="R709">
        <v>3.4489999999999998</v>
      </c>
      <c r="S709">
        <v>4.8</v>
      </c>
    </row>
    <row r="710" spans="1:19" x14ac:dyDescent="0.25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>
        <v>20</v>
      </c>
      <c r="M710" t="s">
        <v>1060</v>
      </c>
      <c r="N710" s="16">
        <v>0.85902777777777772</v>
      </c>
      <c r="O710" t="s">
        <v>23</v>
      </c>
      <c r="P710">
        <v>124.96</v>
      </c>
      <c r="Q710">
        <v>4.7600000000000003E-2</v>
      </c>
      <c r="R710">
        <v>6.2480000000000002</v>
      </c>
      <c r="S710">
        <v>9.1</v>
      </c>
    </row>
    <row r="711" spans="1:19" x14ac:dyDescent="0.25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>
        <v>17</v>
      </c>
      <c r="M711" t="s">
        <v>1062</v>
      </c>
      <c r="N711" s="16">
        <v>0.74930555555555556</v>
      </c>
      <c r="O711" t="s">
        <v>23</v>
      </c>
      <c r="P711">
        <v>77.099999999999994</v>
      </c>
      <c r="Q711">
        <v>4.7600000000000003E-2</v>
      </c>
      <c r="R711">
        <v>3.855</v>
      </c>
      <c r="S711">
        <v>6.1</v>
      </c>
    </row>
    <row r="712" spans="1:19" x14ac:dyDescent="0.25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>
        <v>28</v>
      </c>
      <c r="M712" t="s">
        <v>1062</v>
      </c>
      <c r="N712" s="16">
        <v>0.84583333333333333</v>
      </c>
      <c r="O712" t="s">
        <v>29</v>
      </c>
      <c r="P712">
        <v>483.72</v>
      </c>
      <c r="Q712">
        <v>4.7600000000000003E-2</v>
      </c>
      <c r="R712">
        <v>24.186</v>
      </c>
      <c r="S712">
        <v>9.1</v>
      </c>
    </row>
    <row r="713" spans="1:19" x14ac:dyDescent="0.25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>
        <v>19</v>
      </c>
      <c r="M713" t="s">
        <v>1064</v>
      </c>
      <c r="N713" s="16">
        <v>0.66111111111111109</v>
      </c>
      <c r="O713" t="s">
        <v>23</v>
      </c>
      <c r="P713">
        <v>302.12</v>
      </c>
      <c r="Q713">
        <v>4.7600000000000003E-2</v>
      </c>
      <c r="R713">
        <v>15.106</v>
      </c>
      <c r="S713">
        <v>8.3000000000000007</v>
      </c>
    </row>
    <row r="714" spans="1:19" x14ac:dyDescent="0.25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>
        <v>19</v>
      </c>
      <c r="M714" t="s">
        <v>1064</v>
      </c>
      <c r="N714" s="16">
        <v>0.63472222222222219</v>
      </c>
      <c r="O714" t="s">
        <v>23</v>
      </c>
      <c r="P714">
        <v>698.67</v>
      </c>
      <c r="Q714">
        <v>4.7600000000000003E-2</v>
      </c>
      <c r="R714">
        <v>34.933500000000002</v>
      </c>
      <c r="S714">
        <v>7.2</v>
      </c>
    </row>
    <row r="715" spans="1:19" x14ac:dyDescent="0.25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>
        <v>4</v>
      </c>
      <c r="M715" t="s">
        <v>1061</v>
      </c>
      <c r="N715" s="16">
        <v>0.53472222222222221</v>
      </c>
      <c r="O715" t="s">
        <v>23</v>
      </c>
      <c r="P715">
        <v>124.65</v>
      </c>
      <c r="Q715">
        <v>4.7600000000000003E-2</v>
      </c>
      <c r="R715">
        <v>6.2324999999999999</v>
      </c>
      <c r="S715">
        <v>6</v>
      </c>
    </row>
    <row r="716" spans="1:19" x14ac:dyDescent="0.25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>
        <v>31</v>
      </c>
      <c r="M716" t="s">
        <v>1062</v>
      </c>
      <c r="N716" s="16">
        <v>0.44166666666666665</v>
      </c>
      <c r="O716" t="s">
        <v>23</v>
      </c>
      <c r="P716">
        <v>789.6</v>
      </c>
      <c r="Q716">
        <v>4.7600000000000003E-2</v>
      </c>
      <c r="R716">
        <v>39.479999999999997</v>
      </c>
      <c r="S716">
        <v>8.5</v>
      </c>
    </row>
    <row r="717" spans="1:19" x14ac:dyDescent="0.25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>
        <v>6</v>
      </c>
      <c r="M717" t="s">
        <v>1063</v>
      </c>
      <c r="N717" s="16">
        <v>0.7729166666666667</v>
      </c>
      <c r="O717" t="s">
        <v>33</v>
      </c>
      <c r="P717">
        <v>178.4</v>
      </c>
      <c r="Q717">
        <v>4.7600000000000003E-2</v>
      </c>
      <c r="R717">
        <v>8.92</v>
      </c>
      <c r="S717">
        <v>6.6</v>
      </c>
    </row>
    <row r="718" spans="1:19" x14ac:dyDescent="0.25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>
        <v>28</v>
      </c>
      <c r="M718" t="s">
        <v>1062</v>
      </c>
      <c r="N718" s="16">
        <v>0.67083333333333328</v>
      </c>
      <c r="O718" t="s">
        <v>23</v>
      </c>
      <c r="P718">
        <v>500.22</v>
      </c>
      <c r="Q718">
        <v>4.7600000000000003E-2</v>
      </c>
      <c r="R718">
        <v>25.010999999999999</v>
      </c>
      <c r="S718">
        <v>4.5</v>
      </c>
    </row>
    <row r="719" spans="1:19" x14ac:dyDescent="0.25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>
        <v>19</v>
      </c>
      <c r="M719" t="s">
        <v>1058</v>
      </c>
      <c r="N719" s="16">
        <v>0.53263888888888888</v>
      </c>
      <c r="O719" t="s">
        <v>33</v>
      </c>
      <c r="P719">
        <v>35.82</v>
      </c>
      <c r="Q719">
        <v>4.7600000000000003E-2</v>
      </c>
      <c r="R719">
        <v>1.7909999999999999</v>
      </c>
      <c r="S719">
        <v>8.1</v>
      </c>
    </row>
    <row r="720" spans="1:19" x14ac:dyDescent="0.25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>
        <v>17</v>
      </c>
      <c r="M720" t="s">
        <v>1060</v>
      </c>
      <c r="N720" s="16">
        <v>0.56527777777777777</v>
      </c>
      <c r="O720" t="s">
        <v>33</v>
      </c>
      <c r="P720">
        <v>136.13999999999999</v>
      </c>
      <c r="Q720">
        <v>4.7600000000000003E-2</v>
      </c>
      <c r="R720">
        <v>6.8070000000000004</v>
      </c>
      <c r="S720">
        <v>7.2</v>
      </c>
    </row>
    <row r="721" spans="1:19" x14ac:dyDescent="0.25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>
        <v>18</v>
      </c>
      <c r="M721" t="s">
        <v>1059</v>
      </c>
      <c r="N721" s="16">
        <v>0.62777777777777777</v>
      </c>
      <c r="O721" t="s">
        <v>33</v>
      </c>
      <c r="P721">
        <v>104.88</v>
      </c>
      <c r="Q721">
        <v>4.7600000000000003E-2</v>
      </c>
      <c r="R721">
        <v>5.2439999999999998</v>
      </c>
      <c r="S721">
        <v>6.1</v>
      </c>
    </row>
    <row r="722" spans="1:19" x14ac:dyDescent="0.25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>
        <v>2</v>
      </c>
      <c r="M722" t="s">
        <v>1058</v>
      </c>
      <c r="N722" s="16">
        <v>0.86250000000000004</v>
      </c>
      <c r="O722" t="s">
        <v>29</v>
      </c>
      <c r="P722">
        <v>178.92</v>
      </c>
      <c r="Q722">
        <v>4.7600000000000003E-2</v>
      </c>
      <c r="R722">
        <v>8.9459999999999997</v>
      </c>
      <c r="S722">
        <v>7.1</v>
      </c>
    </row>
    <row r="723" spans="1:19" x14ac:dyDescent="0.25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>
        <v>18</v>
      </c>
      <c r="M723" t="s">
        <v>1059</v>
      </c>
      <c r="N723" s="16">
        <v>0.64444444444444449</v>
      </c>
      <c r="O723" t="s">
        <v>29</v>
      </c>
      <c r="P723">
        <v>815.67</v>
      </c>
      <c r="Q723">
        <v>4.7600000000000003E-2</v>
      </c>
      <c r="R723">
        <v>40.783499999999997</v>
      </c>
      <c r="S723">
        <v>5.0999999999999996</v>
      </c>
    </row>
    <row r="724" spans="1:19" x14ac:dyDescent="0.25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>
        <v>18</v>
      </c>
      <c r="M724" t="s">
        <v>1061</v>
      </c>
      <c r="N724" s="16">
        <v>0.57291666666666663</v>
      </c>
      <c r="O724" t="s">
        <v>33</v>
      </c>
      <c r="P724">
        <v>132.36000000000001</v>
      </c>
      <c r="Q724">
        <v>4.7600000000000003E-2</v>
      </c>
      <c r="R724">
        <v>6.6180000000000003</v>
      </c>
      <c r="S724">
        <v>7.9</v>
      </c>
    </row>
    <row r="725" spans="1:19" x14ac:dyDescent="0.25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>
        <v>11</v>
      </c>
      <c r="M725" t="s">
        <v>1059</v>
      </c>
      <c r="N725" s="16">
        <v>0.84027777777777779</v>
      </c>
      <c r="O725" t="s">
        <v>29</v>
      </c>
      <c r="P725">
        <v>257.39</v>
      </c>
      <c r="Q725">
        <v>4.7600000000000003E-2</v>
      </c>
      <c r="R725">
        <v>12.8695</v>
      </c>
      <c r="S725">
        <v>7.4</v>
      </c>
    </row>
    <row r="726" spans="1:19" x14ac:dyDescent="0.25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>
        <v>4</v>
      </c>
      <c r="M726" t="s">
        <v>1061</v>
      </c>
      <c r="N726" s="16">
        <v>0.78680555555555554</v>
      </c>
      <c r="O726" t="s">
        <v>23</v>
      </c>
      <c r="P726">
        <v>93.36</v>
      </c>
      <c r="Q726">
        <v>4.7600000000000003E-2</v>
      </c>
      <c r="R726">
        <v>4.6680000000000001</v>
      </c>
      <c r="S726">
        <v>7.4</v>
      </c>
    </row>
    <row r="727" spans="1:19" x14ac:dyDescent="0.25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>
        <v>6</v>
      </c>
      <c r="M727" t="s">
        <v>1063</v>
      </c>
      <c r="N727" s="16">
        <v>0.6</v>
      </c>
      <c r="O727" t="s">
        <v>29</v>
      </c>
      <c r="P727">
        <v>228</v>
      </c>
      <c r="Q727">
        <v>4.7600000000000003E-2</v>
      </c>
      <c r="R727">
        <v>11.4</v>
      </c>
      <c r="S727">
        <v>6.6</v>
      </c>
    </row>
    <row r="728" spans="1:19" x14ac:dyDescent="0.25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>
        <v>8</v>
      </c>
      <c r="M728" t="s">
        <v>1064</v>
      </c>
      <c r="N728" s="16">
        <v>0.48749999999999999</v>
      </c>
      <c r="O728" t="s">
        <v>33</v>
      </c>
      <c r="P728">
        <v>166.71</v>
      </c>
      <c r="Q728">
        <v>4.7600000000000003E-2</v>
      </c>
      <c r="R728">
        <v>8.3354999999999997</v>
      </c>
      <c r="S728">
        <v>5.9</v>
      </c>
    </row>
    <row r="729" spans="1:19" x14ac:dyDescent="0.25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>
        <v>5</v>
      </c>
      <c r="M729" t="s">
        <v>1064</v>
      </c>
      <c r="N729" s="16">
        <v>0.74236111111111114</v>
      </c>
      <c r="O729" t="s">
        <v>33</v>
      </c>
      <c r="P729">
        <v>697.4</v>
      </c>
      <c r="Q729">
        <v>4.7600000000000003E-2</v>
      </c>
      <c r="R729">
        <v>34.869999999999997</v>
      </c>
      <c r="S729">
        <v>8.9</v>
      </c>
    </row>
    <row r="730" spans="1:19" x14ac:dyDescent="0.25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>
        <v>16</v>
      </c>
      <c r="M730" t="s">
        <v>1058</v>
      </c>
      <c r="N730" s="16">
        <v>0.6479166666666667</v>
      </c>
      <c r="O730" t="s">
        <v>23</v>
      </c>
      <c r="P730">
        <v>389.04</v>
      </c>
      <c r="Q730">
        <v>4.7600000000000003E-2</v>
      </c>
      <c r="R730">
        <v>19.452000000000002</v>
      </c>
      <c r="S730">
        <v>6.8</v>
      </c>
    </row>
    <row r="731" spans="1:19" x14ac:dyDescent="0.25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>
        <v>9</v>
      </c>
      <c r="M731" t="s">
        <v>1058</v>
      </c>
      <c r="N731" s="16">
        <v>0.45416666666666666</v>
      </c>
      <c r="O731" t="s">
        <v>29</v>
      </c>
      <c r="P731">
        <v>365.26</v>
      </c>
      <c r="Q731">
        <v>4.7600000000000003E-2</v>
      </c>
      <c r="R731">
        <v>18.263000000000002</v>
      </c>
      <c r="S731">
        <v>9.3000000000000007</v>
      </c>
    </row>
    <row r="732" spans="1:19" x14ac:dyDescent="0.25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>
        <v>1</v>
      </c>
      <c r="M732" t="s">
        <v>1059</v>
      </c>
      <c r="N732" s="16">
        <v>0.68263888888888891</v>
      </c>
      <c r="O732" t="s">
        <v>33</v>
      </c>
      <c r="P732">
        <v>89.28</v>
      </c>
      <c r="Q732">
        <v>4.7600000000000003E-2</v>
      </c>
      <c r="R732">
        <v>4.4640000000000004</v>
      </c>
      <c r="S732">
        <v>4.4000000000000004</v>
      </c>
    </row>
    <row r="733" spans="1:19" x14ac:dyDescent="0.25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>
        <v>28</v>
      </c>
      <c r="M733" t="s">
        <v>1062</v>
      </c>
      <c r="N733" s="16">
        <v>0.81458333333333333</v>
      </c>
      <c r="O733" t="s">
        <v>23</v>
      </c>
      <c r="P733">
        <v>168</v>
      </c>
      <c r="Q733">
        <v>4.7600000000000003E-2</v>
      </c>
      <c r="R733">
        <v>8.4</v>
      </c>
      <c r="S733">
        <v>4.8</v>
      </c>
    </row>
    <row r="734" spans="1:19" x14ac:dyDescent="0.25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>
        <v>8</v>
      </c>
      <c r="M734" t="s">
        <v>1059</v>
      </c>
      <c r="N734" s="16">
        <v>0.48541666666666666</v>
      </c>
      <c r="O734" t="s">
        <v>23</v>
      </c>
      <c r="P734">
        <v>19.7</v>
      </c>
      <c r="Q734">
        <v>4.7600000000000003E-2</v>
      </c>
      <c r="R734">
        <v>0.98499999999999999</v>
      </c>
      <c r="S734">
        <v>9.5</v>
      </c>
    </row>
    <row r="735" spans="1:19" x14ac:dyDescent="0.25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>
        <v>24</v>
      </c>
      <c r="M735" t="s">
        <v>1062</v>
      </c>
      <c r="N735" s="16">
        <v>0.44305555555555554</v>
      </c>
      <c r="O735" t="s">
        <v>23</v>
      </c>
      <c r="P735">
        <v>531.16</v>
      </c>
      <c r="Q735">
        <v>4.7600000000000003E-2</v>
      </c>
      <c r="R735">
        <v>26.558</v>
      </c>
      <c r="S735">
        <v>8.9</v>
      </c>
    </row>
    <row r="736" spans="1:19" x14ac:dyDescent="0.25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>
        <v>1</v>
      </c>
      <c r="M736" t="s">
        <v>1059</v>
      </c>
      <c r="N736" s="16">
        <v>0.8354166666666667</v>
      </c>
      <c r="O736" t="s">
        <v>23</v>
      </c>
      <c r="P736">
        <v>53.72</v>
      </c>
      <c r="Q736">
        <v>4.7600000000000003E-2</v>
      </c>
      <c r="R736">
        <v>2.6859999999999999</v>
      </c>
      <c r="S736">
        <v>6.4</v>
      </c>
    </row>
    <row r="737" spans="1:19" x14ac:dyDescent="0.25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>
        <v>10</v>
      </c>
      <c r="M737" t="s">
        <v>1060</v>
      </c>
      <c r="N737" s="16">
        <v>0.52708333333333335</v>
      </c>
      <c r="O737" t="s">
        <v>33</v>
      </c>
      <c r="P737">
        <v>819.5</v>
      </c>
      <c r="Q737">
        <v>4.7600000000000003E-2</v>
      </c>
      <c r="R737">
        <v>40.975000000000001</v>
      </c>
      <c r="S737">
        <v>6</v>
      </c>
    </row>
    <row r="738" spans="1:19" x14ac:dyDescent="0.25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>
        <v>23</v>
      </c>
      <c r="M738" t="s">
        <v>1058</v>
      </c>
      <c r="N738" s="16">
        <v>0.66597222222222219</v>
      </c>
      <c r="O738" t="s">
        <v>33</v>
      </c>
      <c r="P738">
        <v>568.4</v>
      </c>
      <c r="Q738">
        <v>4.7600000000000003E-2</v>
      </c>
      <c r="R738">
        <v>28.42</v>
      </c>
      <c r="S738">
        <v>8.1</v>
      </c>
    </row>
    <row r="739" spans="1:19" x14ac:dyDescent="0.25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>
        <v>29</v>
      </c>
      <c r="M739" t="s">
        <v>1064</v>
      </c>
      <c r="N739" s="16">
        <v>0.60138888888888886</v>
      </c>
      <c r="O739" t="s">
        <v>23</v>
      </c>
      <c r="P739">
        <v>587.6</v>
      </c>
      <c r="Q739">
        <v>4.7600000000000003E-2</v>
      </c>
      <c r="R739">
        <v>29.38</v>
      </c>
      <c r="S739">
        <v>9</v>
      </c>
    </row>
    <row r="740" spans="1:19" x14ac:dyDescent="0.25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>
        <v>12</v>
      </c>
      <c r="M740" t="s">
        <v>1058</v>
      </c>
      <c r="N740" s="16">
        <v>0.76527777777777772</v>
      </c>
      <c r="O740" t="s">
        <v>23</v>
      </c>
      <c r="P740">
        <v>732.48</v>
      </c>
      <c r="Q740">
        <v>4.7600000000000003E-2</v>
      </c>
      <c r="R740">
        <v>36.624000000000002</v>
      </c>
      <c r="S740">
        <v>6</v>
      </c>
    </row>
    <row r="741" spans="1:19" x14ac:dyDescent="0.25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>
        <v>20</v>
      </c>
      <c r="M741" t="s">
        <v>1063</v>
      </c>
      <c r="N741" s="16">
        <v>0.48055555555555557</v>
      </c>
      <c r="O741" t="s">
        <v>29</v>
      </c>
      <c r="P741">
        <v>845.64</v>
      </c>
      <c r="Q741">
        <v>4.7600000000000003E-2</v>
      </c>
      <c r="R741">
        <v>42.281999999999996</v>
      </c>
      <c r="S741">
        <v>9.8000000000000007</v>
      </c>
    </row>
    <row r="742" spans="1:19" x14ac:dyDescent="0.25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>
        <v>23</v>
      </c>
      <c r="M742" t="s">
        <v>1058</v>
      </c>
      <c r="N742" s="16">
        <v>0.52847222222222223</v>
      </c>
      <c r="O742" t="s">
        <v>29</v>
      </c>
      <c r="P742">
        <v>389.27</v>
      </c>
      <c r="Q742">
        <v>4.7600000000000003E-2</v>
      </c>
      <c r="R742">
        <v>19.4635</v>
      </c>
      <c r="S742">
        <v>8.5</v>
      </c>
    </row>
    <row r="743" spans="1:19" x14ac:dyDescent="0.25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>
        <v>14</v>
      </c>
      <c r="M743" t="s">
        <v>1061</v>
      </c>
      <c r="N743" s="16">
        <v>0.63888888888888884</v>
      </c>
      <c r="O743" t="s">
        <v>23</v>
      </c>
      <c r="P743">
        <v>84.83</v>
      </c>
      <c r="Q743">
        <v>4.7600000000000003E-2</v>
      </c>
      <c r="R743">
        <v>4.2415000000000003</v>
      </c>
      <c r="S743">
        <v>8.8000000000000007</v>
      </c>
    </row>
    <row r="744" spans="1:19" x14ac:dyDescent="0.25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>
        <v>12</v>
      </c>
      <c r="M744" t="s">
        <v>1064</v>
      </c>
      <c r="N744" s="16">
        <v>0.60624999999999996</v>
      </c>
      <c r="O744" t="s">
        <v>23</v>
      </c>
      <c r="P744">
        <v>143.26</v>
      </c>
      <c r="Q744">
        <v>4.7600000000000003E-2</v>
      </c>
      <c r="R744">
        <v>7.1630000000000003</v>
      </c>
      <c r="S744">
        <v>8.8000000000000007</v>
      </c>
    </row>
    <row r="745" spans="1:19" x14ac:dyDescent="0.25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>
        <v>20</v>
      </c>
      <c r="M745" t="s">
        <v>1063</v>
      </c>
      <c r="N745" s="16">
        <v>0.64513888888888893</v>
      </c>
      <c r="O745" t="s">
        <v>23</v>
      </c>
      <c r="P745">
        <v>75.38</v>
      </c>
      <c r="Q745">
        <v>4.7600000000000003E-2</v>
      </c>
      <c r="R745">
        <v>3.7690000000000001</v>
      </c>
      <c r="S745">
        <v>9.5</v>
      </c>
    </row>
    <row r="746" spans="1:19" x14ac:dyDescent="0.25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>
        <v>2</v>
      </c>
      <c r="M746" t="s">
        <v>1063</v>
      </c>
      <c r="N746" s="16">
        <v>0.67986111111111114</v>
      </c>
      <c r="O746" t="s">
        <v>33</v>
      </c>
      <c r="P746">
        <v>253.36</v>
      </c>
      <c r="Q746">
        <v>4.7600000000000003E-2</v>
      </c>
      <c r="R746">
        <v>12.667999999999999</v>
      </c>
      <c r="S746">
        <v>5.6</v>
      </c>
    </row>
    <row r="747" spans="1:19" x14ac:dyDescent="0.25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>
        <v>2</v>
      </c>
      <c r="M747" t="s">
        <v>1058</v>
      </c>
      <c r="N747" s="16">
        <v>0.68958333333333333</v>
      </c>
      <c r="O747" t="s">
        <v>29</v>
      </c>
      <c r="P747">
        <v>38.42</v>
      </c>
      <c r="Q747">
        <v>4.7600000000000003E-2</v>
      </c>
      <c r="R747">
        <v>1.921</v>
      </c>
      <c r="S747">
        <v>8.6</v>
      </c>
    </row>
    <row r="748" spans="1:19" x14ac:dyDescent="0.25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>
        <v>8</v>
      </c>
      <c r="M748" t="s">
        <v>1064</v>
      </c>
      <c r="N748" s="16">
        <v>0.79652777777777772</v>
      </c>
      <c r="O748" t="s">
        <v>33</v>
      </c>
      <c r="P748">
        <v>652.29999999999995</v>
      </c>
      <c r="Q748">
        <v>4.7600000000000003E-2</v>
      </c>
      <c r="R748">
        <v>32.615000000000002</v>
      </c>
      <c r="S748">
        <v>5.2</v>
      </c>
    </row>
    <row r="749" spans="1:19" x14ac:dyDescent="0.25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>
        <v>30</v>
      </c>
      <c r="M749" t="s">
        <v>1063</v>
      </c>
      <c r="N749" s="16">
        <v>0.61319444444444449</v>
      </c>
      <c r="O749" t="s">
        <v>33</v>
      </c>
      <c r="P749">
        <v>52.65</v>
      </c>
      <c r="Q749">
        <v>4.7600000000000003E-2</v>
      </c>
      <c r="R749">
        <v>2.6324999999999998</v>
      </c>
      <c r="S749">
        <v>5.8</v>
      </c>
    </row>
    <row r="750" spans="1:19" x14ac:dyDescent="0.25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>
        <v>26</v>
      </c>
      <c r="M750" t="s">
        <v>1064</v>
      </c>
      <c r="N750" s="16">
        <v>0.81111111111111112</v>
      </c>
      <c r="O750" t="s">
        <v>33</v>
      </c>
      <c r="P750">
        <v>110.61</v>
      </c>
      <c r="Q750">
        <v>4.7600000000000003E-2</v>
      </c>
      <c r="R750">
        <v>5.5305</v>
      </c>
      <c r="S750">
        <v>8</v>
      </c>
    </row>
    <row r="751" spans="1:19" x14ac:dyDescent="0.25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>
        <v>15</v>
      </c>
      <c r="M751" t="s">
        <v>1064</v>
      </c>
      <c r="N751" s="16">
        <v>0.86388888888888893</v>
      </c>
      <c r="O751" t="s">
        <v>29</v>
      </c>
      <c r="P751">
        <v>568.61</v>
      </c>
      <c r="Q751">
        <v>4.7600000000000003E-2</v>
      </c>
      <c r="R751">
        <v>28.430499999999999</v>
      </c>
      <c r="S751">
        <v>9</v>
      </c>
    </row>
    <row r="752" spans="1:19" x14ac:dyDescent="0.25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>
        <v>14</v>
      </c>
      <c r="M752" t="s">
        <v>1062</v>
      </c>
      <c r="N752" s="16">
        <v>0.46944444444444444</v>
      </c>
      <c r="O752" t="s">
        <v>23</v>
      </c>
      <c r="P752">
        <v>89.28</v>
      </c>
      <c r="Q752">
        <v>4.7600000000000003E-2</v>
      </c>
      <c r="R752">
        <v>4.4640000000000004</v>
      </c>
      <c r="S752">
        <v>4.0999999999999996</v>
      </c>
    </row>
    <row r="753" spans="1:19" x14ac:dyDescent="0.25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>
        <v>3</v>
      </c>
      <c r="M753" t="s">
        <v>1060</v>
      </c>
      <c r="N753" s="16">
        <v>0.43819444444444444</v>
      </c>
      <c r="O753" t="s">
        <v>33</v>
      </c>
      <c r="P753">
        <v>136.4</v>
      </c>
      <c r="Q753">
        <v>4.7600000000000003E-2</v>
      </c>
      <c r="R753">
        <v>6.82</v>
      </c>
      <c r="S753">
        <v>8.6</v>
      </c>
    </row>
    <row r="754" spans="1:19" x14ac:dyDescent="0.25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>
        <v>22</v>
      </c>
      <c r="M754" t="s">
        <v>1059</v>
      </c>
      <c r="N754" s="16">
        <v>0.52083333333333337</v>
      </c>
      <c r="O754" t="s">
        <v>23</v>
      </c>
      <c r="P754">
        <v>174.2</v>
      </c>
      <c r="Q754">
        <v>4.7600000000000003E-2</v>
      </c>
      <c r="R754">
        <v>8.7100000000000009</v>
      </c>
      <c r="S754">
        <v>7</v>
      </c>
    </row>
    <row r="755" spans="1:19" x14ac:dyDescent="0.25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>
        <v>24</v>
      </c>
      <c r="M755" t="s">
        <v>1062</v>
      </c>
      <c r="N755" s="16">
        <v>0.62847222222222221</v>
      </c>
      <c r="O755" t="s">
        <v>23</v>
      </c>
      <c r="P755">
        <v>366.4</v>
      </c>
      <c r="Q755">
        <v>4.7600000000000003E-2</v>
      </c>
      <c r="R755">
        <v>18.32</v>
      </c>
      <c r="S755">
        <v>8.4</v>
      </c>
    </row>
    <row r="756" spans="1:19" x14ac:dyDescent="0.25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>
        <v>25</v>
      </c>
      <c r="M756" t="s">
        <v>1059</v>
      </c>
      <c r="N756" s="16">
        <v>0.77083333333333337</v>
      </c>
      <c r="O756" t="s">
        <v>23</v>
      </c>
      <c r="P756">
        <v>254.61</v>
      </c>
      <c r="Q756">
        <v>4.7600000000000003E-2</v>
      </c>
      <c r="R756">
        <v>12.730499999999999</v>
      </c>
      <c r="S756">
        <v>7.4</v>
      </c>
    </row>
    <row r="757" spans="1:19" x14ac:dyDescent="0.25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>
        <v>9</v>
      </c>
      <c r="M757" t="s">
        <v>1058</v>
      </c>
      <c r="N757" s="16">
        <v>0.5541666666666667</v>
      </c>
      <c r="O757" t="s">
        <v>33</v>
      </c>
      <c r="P757">
        <v>778.32</v>
      </c>
      <c r="Q757">
        <v>4.7600000000000003E-2</v>
      </c>
      <c r="R757">
        <v>38.915999999999997</v>
      </c>
      <c r="S757">
        <v>6.2</v>
      </c>
    </row>
    <row r="758" spans="1:19" x14ac:dyDescent="0.25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>
        <v>17</v>
      </c>
      <c r="M758" t="s">
        <v>1060</v>
      </c>
      <c r="N758" s="16">
        <v>0.64444444444444449</v>
      </c>
      <c r="O758" t="s">
        <v>23</v>
      </c>
      <c r="P758">
        <v>285.92</v>
      </c>
      <c r="Q758">
        <v>4.7600000000000003E-2</v>
      </c>
      <c r="R758">
        <v>14.295999999999999</v>
      </c>
      <c r="S758">
        <v>4.9000000000000004</v>
      </c>
    </row>
    <row r="759" spans="1:19" x14ac:dyDescent="0.25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>
        <v>11</v>
      </c>
      <c r="M759" t="s">
        <v>1059</v>
      </c>
      <c r="N759" s="16">
        <v>0.49444444444444446</v>
      </c>
      <c r="O759" t="s">
        <v>29</v>
      </c>
      <c r="P759">
        <v>579.12</v>
      </c>
      <c r="Q759">
        <v>4.7600000000000003E-2</v>
      </c>
      <c r="R759">
        <v>28.956</v>
      </c>
      <c r="S759">
        <v>4.5</v>
      </c>
    </row>
    <row r="760" spans="1:19" x14ac:dyDescent="0.25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>
        <v>27</v>
      </c>
      <c r="M760" t="s">
        <v>1063</v>
      </c>
      <c r="N760" s="16">
        <v>0.76666666666666672</v>
      </c>
      <c r="O760" t="s">
        <v>23</v>
      </c>
      <c r="P760">
        <v>188.5</v>
      </c>
      <c r="Q760">
        <v>4.7600000000000003E-2</v>
      </c>
      <c r="R760">
        <v>9.4250000000000007</v>
      </c>
      <c r="S760">
        <v>5.6</v>
      </c>
    </row>
    <row r="761" spans="1:19" x14ac:dyDescent="0.25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>
        <v>25</v>
      </c>
      <c r="M761" t="s">
        <v>1061</v>
      </c>
      <c r="N761" s="16">
        <v>0.6381944444444444</v>
      </c>
      <c r="O761" t="s">
        <v>23</v>
      </c>
      <c r="P761">
        <v>221.56</v>
      </c>
      <c r="Q761">
        <v>4.7600000000000003E-2</v>
      </c>
      <c r="R761">
        <v>11.077999999999999</v>
      </c>
      <c r="S761">
        <v>8</v>
      </c>
    </row>
    <row r="762" spans="1:19" x14ac:dyDescent="0.25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>
        <v>11</v>
      </c>
      <c r="M762" t="s">
        <v>1061</v>
      </c>
      <c r="N762" s="16">
        <v>0.44305555555555554</v>
      </c>
      <c r="O762" t="s">
        <v>33</v>
      </c>
      <c r="P762">
        <v>772</v>
      </c>
      <c r="Q762">
        <v>4.7600000000000003E-2</v>
      </c>
      <c r="R762">
        <v>38.6</v>
      </c>
      <c r="S762">
        <v>5.6</v>
      </c>
    </row>
    <row r="763" spans="1:19" x14ac:dyDescent="0.25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>
        <v>31</v>
      </c>
      <c r="M763" t="s">
        <v>1062</v>
      </c>
      <c r="N763" s="16">
        <v>0.6333333333333333</v>
      </c>
      <c r="O763" t="s">
        <v>33</v>
      </c>
      <c r="P763">
        <v>721.3</v>
      </c>
      <c r="Q763">
        <v>4.7600000000000003E-2</v>
      </c>
      <c r="R763">
        <v>36.064999999999998</v>
      </c>
      <c r="S763">
        <v>4.2</v>
      </c>
    </row>
    <row r="764" spans="1:19" x14ac:dyDescent="0.25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>
        <v>20</v>
      </c>
      <c r="M764" t="s">
        <v>1060</v>
      </c>
      <c r="N764" s="16">
        <v>0.7416666666666667</v>
      </c>
      <c r="O764" t="s">
        <v>23</v>
      </c>
      <c r="P764">
        <v>511.04</v>
      </c>
      <c r="Q764">
        <v>4.7600000000000003E-2</v>
      </c>
      <c r="R764">
        <v>25.552</v>
      </c>
      <c r="S764">
        <v>9.9</v>
      </c>
    </row>
    <row r="765" spans="1:19" x14ac:dyDescent="0.25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>
        <v>26</v>
      </c>
      <c r="M765" t="s">
        <v>1064</v>
      </c>
      <c r="N765" s="16">
        <v>0.46319444444444446</v>
      </c>
      <c r="O765" t="s">
        <v>23</v>
      </c>
      <c r="P765">
        <v>53.45</v>
      </c>
      <c r="Q765">
        <v>4.7600000000000003E-2</v>
      </c>
      <c r="R765">
        <v>2.6724999999999999</v>
      </c>
      <c r="S765">
        <v>7.6</v>
      </c>
    </row>
    <row r="766" spans="1:19" x14ac:dyDescent="0.25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>
        <v>20</v>
      </c>
      <c r="M766" t="s">
        <v>1060</v>
      </c>
      <c r="N766" s="16">
        <v>0.65833333333333333</v>
      </c>
      <c r="O766" t="s">
        <v>33</v>
      </c>
      <c r="P766">
        <v>222</v>
      </c>
      <c r="Q766">
        <v>4.7600000000000003E-2</v>
      </c>
      <c r="R766">
        <v>11.1</v>
      </c>
      <c r="S766">
        <v>6.6</v>
      </c>
    </row>
    <row r="767" spans="1:19" x14ac:dyDescent="0.25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>
        <v>5</v>
      </c>
      <c r="M767" t="s">
        <v>1064</v>
      </c>
      <c r="N767" s="16">
        <v>0.81944444444444442</v>
      </c>
      <c r="O767" t="s">
        <v>23</v>
      </c>
      <c r="P767">
        <v>763.68</v>
      </c>
      <c r="Q767">
        <v>4.7600000000000003E-2</v>
      </c>
      <c r="R767">
        <v>38.183999999999997</v>
      </c>
      <c r="S767">
        <v>4.7</v>
      </c>
    </row>
    <row r="768" spans="1:19" x14ac:dyDescent="0.25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>
        <v>5</v>
      </c>
      <c r="M768" t="s">
        <v>1058</v>
      </c>
      <c r="N768" s="16">
        <v>0.85416666666666663</v>
      </c>
      <c r="O768" t="s">
        <v>33</v>
      </c>
      <c r="P768">
        <v>228.18</v>
      </c>
      <c r="Q768">
        <v>4.7600000000000003E-2</v>
      </c>
      <c r="R768">
        <v>11.409000000000001</v>
      </c>
      <c r="S768">
        <v>9.8000000000000007</v>
      </c>
    </row>
    <row r="769" spans="1:19" x14ac:dyDescent="0.25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>
        <v>13</v>
      </c>
      <c r="M769" t="s">
        <v>1063</v>
      </c>
      <c r="N769" s="16">
        <v>0.58263888888888893</v>
      </c>
      <c r="O769" t="s">
        <v>29</v>
      </c>
      <c r="P769">
        <v>82.14</v>
      </c>
      <c r="Q769">
        <v>4.7600000000000003E-2</v>
      </c>
      <c r="R769">
        <v>4.1070000000000002</v>
      </c>
      <c r="S769">
        <v>6.3</v>
      </c>
    </row>
    <row r="770" spans="1:19" x14ac:dyDescent="0.25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>
        <v>16</v>
      </c>
      <c r="M770" t="s">
        <v>1058</v>
      </c>
      <c r="N770" s="16">
        <v>0.78541666666666665</v>
      </c>
      <c r="O770" t="s">
        <v>29</v>
      </c>
      <c r="P770">
        <v>382.56</v>
      </c>
      <c r="Q770">
        <v>4.7600000000000003E-2</v>
      </c>
      <c r="R770">
        <v>19.128</v>
      </c>
      <c r="S770">
        <v>7.9</v>
      </c>
    </row>
    <row r="771" spans="1:19" x14ac:dyDescent="0.25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>
        <v>15</v>
      </c>
      <c r="M771" t="s">
        <v>1064</v>
      </c>
      <c r="N771" s="16">
        <v>0.72499999999999998</v>
      </c>
      <c r="O771" t="s">
        <v>29</v>
      </c>
      <c r="P771">
        <v>68.58</v>
      </c>
      <c r="Q771">
        <v>4.7600000000000003E-2</v>
      </c>
      <c r="R771">
        <v>3.4289999999999998</v>
      </c>
      <c r="S771">
        <v>7.7</v>
      </c>
    </row>
    <row r="772" spans="1:19" x14ac:dyDescent="0.25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>
        <v>26</v>
      </c>
      <c r="M772" t="s">
        <v>1064</v>
      </c>
      <c r="N772" s="16">
        <v>0.49861111111111112</v>
      </c>
      <c r="O772" t="s">
        <v>23</v>
      </c>
      <c r="P772">
        <v>382.16</v>
      </c>
      <c r="Q772">
        <v>4.7600000000000003E-2</v>
      </c>
      <c r="R772">
        <v>19.108000000000001</v>
      </c>
      <c r="S772">
        <v>4.5</v>
      </c>
    </row>
    <row r="773" spans="1:19" x14ac:dyDescent="0.25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>
        <v>27</v>
      </c>
      <c r="M773" t="s">
        <v>1063</v>
      </c>
      <c r="N773" s="16">
        <v>0.79236111111111107</v>
      </c>
      <c r="O773" t="s">
        <v>33</v>
      </c>
      <c r="P773">
        <v>601.09</v>
      </c>
      <c r="Q773">
        <v>4.7600000000000003E-2</v>
      </c>
      <c r="R773">
        <v>30.054500000000001</v>
      </c>
      <c r="S773">
        <v>8</v>
      </c>
    </row>
    <row r="774" spans="1:19" x14ac:dyDescent="0.25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>
        <v>17</v>
      </c>
      <c r="M774" t="s">
        <v>1060</v>
      </c>
      <c r="N774" s="16">
        <v>0.70138888888888884</v>
      </c>
      <c r="O774" t="s">
        <v>23</v>
      </c>
      <c r="P774">
        <v>475.93</v>
      </c>
      <c r="Q774">
        <v>4.7600000000000003E-2</v>
      </c>
      <c r="R774">
        <v>23.796500000000002</v>
      </c>
      <c r="S774">
        <v>5.7</v>
      </c>
    </row>
    <row r="775" spans="1:19" x14ac:dyDescent="0.25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>
        <v>6</v>
      </c>
      <c r="M775" t="s">
        <v>1063</v>
      </c>
      <c r="N775" s="16">
        <v>0.43194444444444446</v>
      </c>
      <c r="O775" t="s">
        <v>33</v>
      </c>
      <c r="P775">
        <v>52.42</v>
      </c>
      <c r="Q775">
        <v>4.7600000000000003E-2</v>
      </c>
      <c r="R775">
        <v>2.621</v>
      </c>
      <c r="S775">
        <v>6.3</v>
      </c>
    </row>
    <row r="776" spans="1:19" x14ac:dyDescent="0.25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>
        <v>17</v>
      </c>
      <c r="M776" t="s">
        <v>1062</v>
      </c>
      <c r="N776" s="16">
        <v>0.69861111111111107</v>
      </c>
      <c r="O776" t="s">
        <v>29</v>
      </c>
      <c r="P776">
        <v>131.30000000000001</v>
      </c>
      <c r="Q776">
        <v>4.7600000000000003E-2</v>
      </c>
      <c r="R776">
        <v>6.5650000000000004</v>
      </c>
      <c r="S776">
        <v>6</v>
      </c>
    </row>
    <row r="777" spans="1:19" x14ac:dyDescent="0.25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>
        <v>22</v>
      </c>
      <c r="M777" t="s">
        <v>1064</v>
      </c>
      <c r="N777" s="16">
        <v>0.75555555555555554</v>
      </c>
      <c r="O777" t="s">
        <v>33</v>
      </c>
      <c r="P777">
        <v>144.30000000000001</v>
      </c>
      <c r="Q777">
        <v>4.7600000000000003E-2</v>
      </c>
      <c r="R777">
        <v>7.2149999999999999</v>
      </c>
      <c r="S777">
        <v>8</v>
      </c>
    </row>
    <row r="778" spans="1:19" x14ac:dyDescent="0.25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>
        <v>5</v>
      </c>
      <c r="M778" t="s">
        <v>1064</v>
      </c>
      <c r="N778" s="16">
        <v>0.75138888888888888</v>
      </c>
      <c r="O778" t="s">
        <v>33</v>
      </c>
      <c r="P778">
        <v>457.17</v>
      </c>
      <c r="Q778">
        <v>4.7600000000000003E-2</v>
      </c>
      <c r="R778">
        <v>22.858499999999999</v>
      </c>
      <c r="S778">
        <v>4.2</v>
      </c>
    </row>
    <row r="779" spans="1:19" x14ac:dyDescent="0.25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>
        <v>3</v>
      </c>
      <c r="M779" t="s">
        <v>1062</v>
      </c>
      <c r="N779" s="16">
        <v>0.54652777777777772</v>
      </c>
      <c r="O779" t="s">
        <v>29</v>
      </c>
      <c r="P779">
        <v>93.38</v>
      </c>
      <c r="Q779">
        <v>4.7600000000000003E-2</v>
      </c>
      <c r="R779">
        <v>4.6689999999999996</v>
      </c>
      <c r="S779">
        <v>9.6</v>
      </c>
    </row>
    <row r="780" spans="1:19" x14ac:dyDescent="0.25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>
        <v>20</v>
      </c>
      <c r="M780" t="s">
        <v>1063</v>
      </c>
      <c r="N780" s="16">
        <v>0.74444444444444446</v>
      </c>
      <c r="O780" t="s">
        <v>29</v>
      </c>
      <c r="P780">
        <v>126.25</v>
      </c>
      <c r="Q780">
        <v>4.7600000000000003E-2</v>
      </c>
      <c r="R780">
        <v>6.3125</v>
      </c>
      <c r="S780">
        <v>6.1</v>
      </c>
    </row>
    <row r="781" spans="1:19" x14ac:dyDescent="0.25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>
        <v>31</v>
      </c>
      <c r="M781" t="s">
        <v>1062</v>
      </c>
      <c r="N781" s="16">
        <v>0.85555555555555551</v>
      </c>
      <c r="O781" t="s">
        <v>23</v>
      </c>
      <c r="P781">
        <v>790.83</v>
      </c>
      <c r="Q781">
        <v>4.7600000000000003E-2</v>
      </c>
      <c r="R781">
        <v>39.541499999999999</v>
      </c>
      <c r="S781">
        <v>5.6</v>
      </c>
    </row>
    <row r="782" spans="1:19" x14ac:dyDescent="0.25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>
        <v>19</v>
      </c>
      <c r="M782" t="s">
        <v>1064</v>
      </c>
      <c r="N782" s="16">
        <v>0.80833333333333335</v>
      </c>
      <c r="O782" t="s">
        <v>29</v>
      </c>
      <c r="P782">
        <v>174.4</v>
      </c>
      <c r="Q782">
        <v>4.7600000000000003E-2</v>
      </c>
      <c r="R782">
        <v>8.7200000000000006</v>
      </c>
      <c r="S782">
        <v>8.3000000000000007</v>
      </c>
    </row>
    <row r="783" spans="1:19" x14ac:dyDescent="0.25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>
        <v>11</v>
      </c>
      <c r="M783" t="s">
        <v>1061</v>
      </c>
      <c r="N783" s="16">
        <v>0.67083333333333328</v>
      </c>
      <c r="O783" t="s">
        <v>23</v>
      </c>
      <c r="P783">
        <v>379.04</v>
      </c>
      <c r="Q783">
        <v>4.7600000000000003E-2</v>
      </c>
      <c r="R783">
        <v>18.952000000000002</v>
      </c>
      <c r="S783">
        <v>7.8</v>
      </c>
    </row>
    <row r="784" spans="1:19" x14ac:dyDescent="0.25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>
        <v>5</v>
      </c>
      <c r="M784" t="s">
        <v>1064</v>
      </c>
      <c r="N784" s="16">
        <v>0.59305555555555556</v>
      </c>
      <c r="O784" t="s">
        <v>33</v>
      </c>
      <c r="P784">
        <v>30.62</v>
      </c>
      <c r="Q784">
        <v>4.7600000000000003E-2</v>
      </c>
      <c r="R784">
        <v>1.5309999999999999</v>
      </c>
      <c r="S784">
        <v>4.0999999999999996</v>
      </c>
    </row>
    <row r="785" spans="1:19" x14ac:dyDescent="0.25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>
        <v>3</v>
      </c>
      <c r="M785" t="s">
        <v>1060</v>
      </c>
      <c r="N785" s="16">
        <v>0.73333333333333328</v>
      </c>
      <c r="O785" t="s">
        <v>29</v>
      </c>
      <c r="P785">
        <v>352.08</v>
      </c>
      <c r="Q785">
        <v>4.7600000000000003E-2</v>
      </c>
      <c r="R785">
        <v>17.603999999999999</v>
      </c>
      <c r="S785">
        <v>8.8000000000000007</v>
      </c>
    </row>
    <row r="786" spans="1:19" x14ac:dyDescent="0.25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>
        <v>24</v>
      </c>
      <c r="M786" t="s">
        <v>1060</v>
      </c>
      <c r="N786" s="16">
        <v>0.54722222222222228</v>
      </c>
      <c r="O786" t="s">
        <v>23</v>
      </c>
      <c r="P786">
        <v>50.8</v>
      </c>
      <c r="Q786">
        <v>4.7600000000000003E-2</v>
      </c>
      <c r="R786">
        <v>2.54</v>
      </c>
      <c r="S786">
        <v>4.0999999999999996</v>
      </c>
    </row>
    <row r="787" spans="1:19" x14ac:dyDescent="0.25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>
        <v>4</v>
      </c>
      <c r="M787" t="s">
        <v>1061</v>
      </c>
      <c r="N787" s="16">
        <v>0.67291666666666672</v>
      </c>
      <c r="O787" t="s">
        <v>33</v>
      </c>
      <c r="P787">
        <v>522.05999999999995</v>
      </c>
      <c r="Q787">
        <v>4.7600000000000003E-2</v>
      </c>
      <c r="R787">
        <v>26.103000000000002</v>
      </c>
      <c r="S787">
        <v>9</v>
      </c>
    </row>
    <row r="788" spans="1:19" x14ac:dyDescent="0.25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>
        <v>19</v>
      </c>
      <c r="M788" t="s">
        <v>1064</v>
      </c>
      <c r="N788" s="16">
        <v>0.48125000000000001</v>
      </c>
      <c r="O788" t="s">
        <v>23</v>
      </c>
      <c r="P788">
        <v>575.12</v>
      </c>
      <c r="Q788">
        <v>4.7600000000000003E-2</v>
      </c>
      <c r="R788">
        <v>28.756</v>
      </c>
      <c r="S788">
        <v>5.5</v>
      </c>
    </row>
    <row r="789" spans="1:19" x14ac:dyDescent="0.25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>
        <v>23</v>
      </c>
      <c r="M789" t="s">
        <v>1063</v>
      </c>
      <c r="N789" s="16">
        <v>0.42916666666666664</v>
      </c>
      <c r="O789" t="s">
        <v>33</v>
      </c>
      <c r="P789">
        <v>54.95</v>
      </c>
      <c r="Q789">
        <v>4.7600000000000003E-2</v>
      </c>
      <c r="R789">
        <v>2.7475000000000001</v>
      </c>
      <c r="S789">
        <v>9.3000000000000007</v>
      </c>
    </row>
    <row r="790" spans="1:19" x14ac:dyDescent="0.25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>
        <v>14</v>
      </c>
      <c r="M790" t="s">
        <v>1061</v>
      </c>
      <c r="N790" s="16">
        <v>0.4548611111111111</v>
      </c>
      <c r="O790" t="s">
        <v>33</v>
      </c>
      <c r="P790">
        <v>181.41</v>
      </c>
      <c r="Q790">
        <v>4.7600000000000003E-2</v>
      </c>
      <c r="R790">
        <v>9.0704999999999991</v>
      </c>
      <c r="S790">
        <v>5.6</v>
      </c>
    </row>
    <row r="791" spans="1:19" x14ac:dyDescent="0.25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>
        <v>17</v>
      </c>
      <c r="M791" t="s">
        <v>1062</v>
      </c>
      <c r="N791" s="16">
        <v>0.63541666666666663</v>
      </c>
      <c r="O791" t="s">
        <v>23</v>
      </c>
      <c r="P791">
        <v>412.37</v>
      </c>
      <c r="Q791">
        <v>4.7600000000000003E-2</v>
      </c>
      <c r="R791">
        <v>20.618500000000001</v>
      </c>
      <c r="S791">
        <v>9.6999999999999993</v>
      </c>
    </row>
    <row r="792" spans="1:19" x14ac:dyDescent="0.25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>
        <v>3</v>
      </c>
      <c r="M792" t="s">
        <v>1060</v>
      </c>
      <c r="N792" s="16">
        <v>0.83750000000000002</v>
      </c>
      <c r="O792" t="s">
        <v>33</v>
      </c>
      <c r="P792">
        <v>46.41</v>
      </c>
      <c r="Q792">
        <v>4.7600000000000003E-2</v>
      </c>
      <c r="R792">
        <v>2.3205</v>
      </c>
      <c r="S792">
        <v>4</v>
      </c>
    </row>
    <row r="793" spans="1:19" x14ac:dyDescent="0.25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>
        <v>15</v>
      </c>
      <c r="M793" t="s">
        <v>1059</v>
      </c>
      <c r="N793" s="16">
        <v>0.84791666666666665</v>
      </c>
      <c r="O793" t="s">
        <v>33</v>
      </c>
      <c r="P793">
        <v>274.2</v>
      </c>
      <c r="Q793">
        <v>4.7600000000000003E-2</v>
      </c>
      <c r="R793">
        <v>13.71</v>
      </c>
      <c r="S793">
        <v>9.1999999999999993</v>
      </c>
    </row>
    <row r="794" spans="1:19" x14ac:dyDescent="0.25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>
        <v>15</v>
      </c>
      <c r="M794" t="s">
        <v>1064</v>
      </c>
      <c r="N794" s="16">
        <v>0.57499999999999996</v>
      </c>
      <c r="O794" t="s">
        <v>33</v>
      </c>
      <c r="P794">
        <v>973.7</v>
      </c>
      <c r="Q794">
        <v>4.7600000000000003E-2</v>
      </c>
      <c r="R794">
        <v>48.685000000000002</v>
      </c>
      <c r="S794">
        <v>4.9000000000000004</v>
      </c>
    </row>
    <row r="795" spans="1:19" x14ac:dyDescent="0.25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>
        <v>27</v>
      </c>
      <c r="M795" t="s">
        <v>1063</v>
      </c>
      <c r="N795" s="16">
        <v>0.53611111111111109</v>
      </c>
      <c r="O795" t="s">
        <v>33</v>
      </c>
      <c r="P795">
        <v>648.20000000000005</v>
      </c>
      <c r="Q795">
        <v>4.7600000000000003E-2</v>
      </c>
      <c r="R795">
        <v>32.409999999999997</v>
      </c>
      <c r="S795">
        <v>9.3000000000000007</v>
      </c>
    </row>
    <row r="796" spans="1:19" x14ac:dyDescent="0.25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>
        <v>26</v>
      </c>
      <c r="M796" t="s">
        <v>1064</v>
      </c>
      <c r="N796" s="16">
        <v>0.51944444444444449</v>
      </c>
      <c r="O796" t="s">
        <v>33</v>
      </c>
      <c r="P796">
        <v>93.22</v>
      </c>
      <c r="Q796">
        <v>4.7600000000000003E-2</v>
      </c>
      <c r="R796">
        <v>4.6609999999999996</v>
      </c>
      <c r="S796">
        <v>6.6</v>
      </c>
    </row>
    <row r="797" spans="1:19" x14ac:dyDescent="0.25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>
        <v>15</v>
      </c>
      <c r="M797" t="s">
        <v>1059</v>
      </c>
      <c r="N797" s="16">
        <v>0.68472222222222223</v>
      </c>
      <c r="O797" t="s">
        <v>23</v>
      </c>
      <c r="P797">
        <v>54.36</v>
      </c>
      <c r="Q797">
        <v>4.7600000000000003E-2</v>
      </c>
      <c r="R797">
        <v>2.718</v>
      </c>
      <c r="S797">
        <v>4.3</v>
      </c>
    </row>
    <row r="798" spans="1:19" x14ac:dyDescent="0.25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>
        <v>24</v>
      </c>
      <c r="M798" t="s">
        <v>1062</v>
      </c>
      <c r="N798" s="16">
        <v>0.55833333333333335</v>
      </c>
      <c r="O798" t="s">
        <v>29</v>
      </c>
      <c r="P798">
        <v>60.87</v>
      </c>
      <c r="Q798">
        <v>4.7600000000000003E-2</v>
      </c>
      <c r="R798">
        <v>3.0434999999999999</v>
      </c>
      <c r="S798">
        <v>5.5</v>
      </c>
    </row>
    <row r="799" spans="1:19" x14ac:dyDescent="0.25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>
        <v>22</v>
      </c>
      <c r="M799" t="s">
        <v>1059</v>
      </c>
      <c r="N799" s="16">
        <v>0.63541666666666663</v>
      </c>
      <c r="O799" t="s">
        <v>29</v>
      </c>
      <c r="P799">
        <v>244.9</v>
      </c>
      <c r="Q799">
        <v>4.7600000000000003E-2</v>
      </c>
      <c r="R799">
        <v>12.244999999999999</v>
      </c>
      <c r="S799">
        <v>8.1</v>
      </c>
    </row>
    <row r="800" spans="1:19" x14ac:dyDescent="0.25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>
        <v>15</v>
      </c>
      <c r="M800" t="s">
        <v>1059</v>
      </c>
      <c r="N800" s="16">
        <v>0.4513888888888889</v>
      </c>
      <c r="O800" t="s">
        <v>33</v>
      </c>
      <c r="P800">
        <v>92.78</v>
      </c>
      <c r="Q800">
        <v>4.7600000000000003E-2</v>
      </c>
      <c r="R800">
        <v>4.6390000000000002</v>
      </c>
      <c r="S800">
        <v>9.8000000000000007</v>
      </c>
    </row>
    <row r="801" spans="1:19" x14ac:dyDescent="0.25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>
        <v>11</v>
      </c>
      <c r="M801" t="s">
        <v>1061</v>
      </c>
      <c r="N801" s="16">
        <v>0.77638888888888891</v>
      </c>
      <c r="O801" t="s">
        <v>23</v>
      </c>
      <c r="P801">
        <v>433.45</v>
      </c>
      <c r="Q801">
        <v>4.7600000000000003E-2</v>
      </c>
      <c r="R801">
        <v>21.672499999999999</v>
      </c>
      <c r="S801">
        <v>9.4</v>
      </c>
    </row>
    <row r="802" spans="1:19" x14ac:dyDescent="0.25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>
        <v>12</v>
      </c>
      <c r="M802" t="s">
        <v>1058</v>
      </c>
      <c r="N802" s="16">
        <v>0.69791666666666663</v>
      </c>
      <c r="O802" t="s">
        <v>23</v>
      </c>
      <c r="P802">
        <v>138.06</v>
      </c>
      <c r="Q802">
        <v>4.7600000000000003E-2</v>
      </c>
      <c r="R802">
        <v>6.9029999999999996</v>
      </c>
      <c r="S802">
        <v>7.9</v>
      </c>
    </row>
    <row r="803" spans="1:19" x14ac:dyDescent="0.25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>
        <v>3</v>
      </c>
      <c r="M803" t="s">
        <v>1060</v>
      </c>
      <c r="N803" s="16">
        <v>0.8125</v>
      </c>
      <c r="O803" t="s">
        <v>23</v>
      </c>
      <c r="P803">
        <v>241.6</v>
      </c>
      <c r="Q803">
        <v>4.7600000000000003E-2</v>
      </c>
      <c r="R803">
        <v>12.08</v>
      </c>
      <c r="S803">
        <v>5.0999999999999996</v>
      </c>
    </row>
    <row r="804" spans="1:19" x14ac:dyDescent="0.25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>
        <v>23</v>
      </c>
      <c r="M804" t="s">
        <v>1058</v>
      </c>
      <c r="N804" s="16">
        <v>0.55763888888888891</v>
      </c>
      <c r="O804" t="s">
        <v>23</v>
      </c>
      <c r="P804">
        <v>471.73</v>
      </c>
      <c r="Q804">
        <v>4.7600000000000003E-2</v>
      </c>
      <c r="R804">
        <v>23.586500000000001</v>
      </c>
      <c r="S804">
        <v>6.9</v>
      </c>
    </row>
    <row r="805" spans="1:19" x14ac:dyDescent="0.25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>
        <v>4</v>
      </c>
      <c r="M805" t="s">
        <v>1061</v>
      </c>
      <c r="N805" s="16">
        <v>0.47708333333333336</v>
      </c>
      <c r="O805" t="s">
        <v>29</v>
      </c>
      <c r="P805">
        <v>440.64</v>
      </c>
      <c r="Q805">
        <v>4.7600000000000003E-2</v>
      </c>
      <c r="R805">
        <v>22.032</v>
      </c>
      <c r="S805">
        <v>8</v>
      </c>
    </row>
    <row r="806" spans="1:19" x14ac:dyDescent="0.25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>
        <v>23</v>
      </c>
      <c r="M806" t="s">
        <v>1058</v>
      </c>
      <c r="N806" s="16">
        <v>0.46666666666666667</v>
      </c>
      <c r="O806" t="s">
        <v>29</v>
      </c>
      <c r="P806">
        <v>680.31</v>
      </c>
      <c r="Q806">
        <v>4.7600000000000003E-2</v>
      </c>
      <c r="R806">
        <v>34.015500000000003</v>
      </c>
      <c r="S806">
        <v>8</v>
      </c>
    </row>
    <row r="807" spans="1:19" x14ac:dyDescent="0.25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>
        <v>17</v>
      </c>
      <c r="M807" t="s">
        <v>1060</v>
      </c>
      <c r="N807" s="16">
        <v>0.69166666666666665</v>
      </c>
      <c r="O807" t="s">
        <v>29</v>
      </c>
      <c r="P807">
        <v>309.88</v>
      </c>
      <c r="Q807">
        <v>4.7600000000000003E-2</v>
      </c>
      <c r="R807">
        <v>15.494</v>
      </c>
      <c r="S807">
        <v>4.2</v>
      </c>
    </row>
    <row r="808" spans="1:19" x14ac:dyDescent="0.25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>
        <v>16</v>
      </c>
      <c r="M808" t="s">
        <v>1063</v>
      </c>
      <c r="N808" s="16">
        <v>0.77847222222222223</v>
      </c>
      <c r="O808" t="s">
        <v>33</v>
      </c>
      <c r="P808">
        <v>186.36</v>
      </c>
      <c r="Q808">
        <v>4.7600000000000003E-2</v>
      </c>
      <c r="R808">
        <v>9.3179999999999996</v>
      </c>
      <c r="S808">
        <v>8.5</v>
      </c>
    </row>
    <row r="809" spans="1:19" x14ac:dyDescent="0.25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>
        <v>8</v>
      </c>
      <c r="M809" t="s">
        <v>1064</v>
      </c>
      <c r="N809" s="16">
        <v>0.71666666666666667</v>
      </c>
      <c r="O809" t="s">
        <v>29</v>
      </c>
      <c r="P809">
        <v>200.92</v>
      </c>
      <c r="Q809">
        <v>4.7600000000000003E-2</v>
      </c>
      <c r="R809">
        <v>10.045999999999999</v>
      </c>
      <c r="S809">
        <v>9</v>
      </c>
    </row>
    <row r="810" spans="1:19" x14ac:dyDescent="0.25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>
        <v>14</v>
      </c>
      <c r="M810" t="s">
        <v>1061</v>
      </c>
      <c r="N810" s="16">
        <v>0.44305555555555554</v>
      </c>
      <c r="O810" t="s">
        <v>29</v>
      </c>
      <c r="P810">
        <v>17.75</v>
      </c>
      <c r="Q810">
        <v>4.7600000000000003E-2</v>
      </c>
      <c r="R810">
        <v>0.88749999999999996</v>
      </c>
      <c r="S810">
        <v>8.6</v>
      </c>
    </row>
    <row r="811" spans="1:19" x14ac:dyDescent="0.25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>
        <v>31</v>
      </c>
      <c r="M811" t="s">
        <v>1062</v>
      </c>
      <c r="N811" s="16">
        <v>0.43958333333333333</v>
      </c>
      <c r="O811" t="s">
        <v>23</v>
      </c>
      <c r="P811">
        <v>621.79999999999995</v>
      </c>
      <c r="Q811">
        <v>4.7600000000000003E-2</v>
      </c>
      <c r="R811">
        <v>31.09</v>
      </c>
      <c r="S811">
        <v>6</v>
      </c>
    </row>
    <row r="812" spans="1:19" x14ac:dyDescent="0.25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>
        <v>15</v>
      </c>
      <c r="M812" t="s">
        <v>1059</v>
      </c>
      <c r="N812" s="16">
        <v>0.60972222222222228</v>
      </c>
      <c r="O812" t="s">
        <v>23</v>
      </c>
      <c r="P812">
        <v>86</v>
      </c>
      <c r="Q812">
        <v>4.7600000000000003E-2</v>
      </c>
      <c r="R812">
        <v>4.3</v>
      </c>
      <c r="S812">
        <v>6.2</v>
      </c>
    </row>
    <row r="813" spans="1:19" x14ac:dyDescent="0.25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>
        <v>24</v>
      </c>
      <c r="M813" t="s">
        <v>1060</v>
      </c>
      <c r="N813" s="16">
        <v>0.75416666666666665</v>
      </c>
      <c r="O813" t="s">
        <v>33</v>
      </c>
      <c r="P813">
        <v>402.6</v>
      </c>
      <c r="Q813">
        <v>4.7600000000000003E-2</v>
      </c>
      <c r="R813">
        <v>20.13</v>
      </c>
      <c r="S813">
        <v>5</v>
      </c>
    </row>
    <row r="814" spans="1:19" x14ac:dyDescent="0.25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>
        <v>8</v>
      </c>
      <c r="M814" t="s">
        <v>1059</v>
      </c>
      <c r="N814" s="16">
        <v>0.53611111111111109</v>
      </c>
      <c r="O814" t="s">
        <v>33</v>
      </c>
      <c r="P814">
        <v>324.85000000000002</v>
      </c>
      <c r="Q814">
        <v>4.7600000000000003E-2</v>
      </c>
      <c r="R814">
        <v>16.2425</v>
      </c>
      <c r="S814">
        <v>6.5</v>
      </c>
    </row>
    <row r="815" spans="1:19" x14ac:dyDescent="0.25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>
        <v>22</v>
      </c>
      <c r="M815" t="s">
        <v>1059</v>
      </c>
      <c r="N815" s="16">
        <v>0.58333333333333337</v>
      </c>
      <c r="O815" t="s">
        <v>29</v>
      </c>
      <c r="P815">
        <v>95.15</v>
      </c>
      <c r="Q815">
        <v>4.7600000000000003E-2</v>
      </c>
      <c r="R815">
        <v>4.7575000000000003</v>
      </c>
      <c r="S815">
        <v>6</v>
      </c>
    </row>
    <row r="816" spans="1:19" x14ac:dyDescent="0.25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>
        <v>24</v>
      </c>
      <c r="M816" t="s">
        <v>1062</v>
      </c>
      <c r="N816" s="16">
        <v>0.45624999999999999</v>
      </c>
      <c r="O816" t="s">
        <v>29</v>
      </c>
      <c r="P816">
        <v>388.96</v>
      </c>
      <c r="Q816">
        <v>4.7600000000000003E-2</v>
      </c>
      <c r="R816">
        <v>19.448</v>
      </c>
      <c r="S816">
        <v>5</v>
      </c>
    </row>
    <row r="817" spans="1:19" x14ac:dyDescent="0.25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>
        <v>14</v>
      </c>
      <c r="M817" t="s">
        <v>1062</v>
      </c>
      <c r="N817" s="16">
        <v>0.69791666666666663</v>
      </c>
      <c r="O817" t="s">
        <v>23</v>
      </c>
      <c r="P817">
        <v>425.68</v>
      </c>
      <c r="Q817">
        <v>4.7600000000000003E-2</v>
      </c>
      <c r="R817">
        <v>21.283999999999999</v>
      </c>
      <c r="S817">
        <v>5</v>
      </c>
    </row>
    <row r="818" spans="1:19" x14ac:dyDescent="0.25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>
        <v>23</v>
      </c>
      <c r="M818" t="s">
        <v>1063</v>
      </c>
      <c r="N818" s="16">
        <v>0.46875</v>
      </c>
      <c r="O818" t="s">
        <v>29</v>
      </c>
      <c r="P818">
        <v>318.08</v>
      </c>
      <c r="Q818">
        <v>4.7600000000000003E-2</v>
      </c>
      <c r="R818">
        <v>15.904</v>
      </c>
      <c r="S818">
        <v>9.1999999999999993</v>
      </c>
    </row>
    <row r="819" spans="1:19" x14ac:dyDescent="0.25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>
        <v>19</v>
      </c>
      <c r="M819" t="s">
        <v>1058</v>
      </c>
      <c r="N819" s="16">
        <v>0.85347222222222219</v>
      </c>
      <c r="O819" t="s">
        <v>23</v>
      </c>
      <c r="P819">
        <v>271.04000000000002</v>
      </c>
      <c r="Q819">
        <v>4.7600000000000003E-2</v>
      </c>
      <c r="R819">
        <v>13.552</v>
      </c>
      <c r="S819">
        <v>9.6</v>
      </c>
    </row>
    <row r="820" spans="1:19" x14ac:dyDescent="0.25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>
        <v>27</v>
      </c>
      <c r="M820" t="s">
        <v>1060</v>
      </c>
      <c r="N820" s="16">
        <v>0.8354166666666667</v>
      </c>
      <c r="O820" t="s">
        <v>33</v>
      </c>
      <c r="P820">
        <v>384.64</v>
      </c>
      <c r="Q820">
        <v>4.7600000000000003E-2</v>
      </c>
      <c r="R820">
        <v>19.231999999999999</v>
      </c>
      <c r="S820">
        <v>8.4</v>
      </c>
    </row>
    <row r="821" spans="1:19" x14ac:dyDescent="0.25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>
        <v>3</v>
      </c>
      <c r="M821" t="s">
        <v>1060</v>
      </c>
      <c r="N821" s="16">
        <v>0.60763888888888884</v>
      </c>
      <c r="O821" t="s">
        <v>33</v>
      </c>
      <c r="P821">
        <v>235.8</v>
      </c>
      <c r="Q821">
        <v>4.7600000000000003E-2</v>
      </c>
      <c r="R821">
        <v>11.79</v>
      </c>
      <c r="S821">
        <v>6</v>
      </c>
    </row>
    <row r="822" spans="1:19" x14ac:dyDescent="0.25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>
        <v>25</v>
      </c>
      <c r="M822" t="s">
        <v>1061</v>
      </c>
      <c r="N822" s="16">
        <v>0.68888888888888888</v>
      </c>
      <c r="O822" t="s">
        <v>23</v>
      </c>
      <c r="P822">
        <v>211.56</v>
      </c>
      <c r="Q822">
        <v>4.7600000000000003E-2</v>
      </c>
      <c r="R822">
        <v>10.577999999999999</v>
      </c>
      <c r="S822">
        <v>6.7</v>
      </c>
    </row>
    <row r="823" spans="1:19" x14ac:dyDescent="0.25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>
        <v>24</v>
      </c>
      <c r="M823" t="s">
        <v>1060</v>
      </c>
      <c r="N823" s="16">
        <v>0.4236111111111111</v>
      </c>
      <c r="O823" t="s">
        <v>33</v>
      </c>
      <c r="P823">
        <v>95.36</v>
      </c>
      <c r="Q823">
        <v>4.7600000000000003E-2</v>
      </c>
      <c r="R823">
        <v>4.7679999999999998</v>
      </c>
      <c r="S823">
        <v>4.0999999999999996</v>
      </c>
    </row>
    <row r="824" spans="1:19" x14ac:dyDescent="0.25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>
        <v>7</v>
      </c>
      <c r="M824" t="s">
        <v>1062</v>
      </c>
      <c r="N824" s="16">
        <v>0.59375</v>
      </c>
      <c r="O824" t="s">
        <v>29</v>
      </c>
      <c r="P824">
        <v>10.17</v>
      </c>
      <c r="Q824">
        <v>4.7600000000000003E-2</v>
      </c>
      <c r="R824">
        <v>0.50849999999999995</v>
      </c>
      <c r="S824">
        <v>5.9</v>
      </c>
    </row>
    <row r="825" spans="1:19" x14ac:dyDescent="0.25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>
        <v>4</v>
      </c>
      <c r="M825" t="s">
        <v>1061</v>
      </c>
      <c r="N825" s="16">
        <v>0.4201388888888889</v>
      </c>
      <c r="O825" t="s">
        <v>29</v>
      </c>
      <c r="P825">
        <v>206.13</v>
      </c>
      <c r="Q825">
        <v>4.7600000000000003E-2</v>
      </c>
      <c r="R825">
        <v>10.3065</v>
      </c>
      <c r="S825">
        <v>8.6999999999999993</v>
      </c>
    </row>
    <row r="826" spans="1:19" x14ac:dyDescent="0.25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>
        <v>14</v>
      </c>
      <c r="M826" t="s">
        <v>1062</v>
      </c>
      <c r="N826" s="16">
        <v>0.48333333333333334</v>
      </c>
      <c r="O826" t="s">
        <v>33</v>
      </c>
      <c r="P826">
        <v>420.56</v>
      </c>
      <c r="Q826">
        <v>4.7600000000000003E-2</v>
      </c>
      <c r="R826">
        <v>21.027999999999999</v>
      </c>
      <c r="S826">
        <v>4.5</v>
      </c>
    </row>
    <row r="827" spans="1:19" x14ac:dyDescent="0.25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>
        <v>29</v>
      </c>
      <c r="M827" t="s">
        <v>1064</v>
      </c>
      <c r="N827" s="16">
        <v>0.76041666666666663</v>
      </c>
      <c r="O827" t="s">
        <v>33</v>
      </c>
      <c r="P827">
        <v>88.04</v>
      </c>
      <c r="Q827">
        <v>4.7600000000000003E-2</v>
      </c>
      <c r="R827">
        <v>4.4020000000000001</v>
      </c>
      <c r="S827">
        <v>6.6</v>
      </c>
    </row>
    <row r="828" spans="1:19" x14ac:dyDescent="0.25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>
        <v>28</v>
      </c>
      <c r="M828" t="s">
        <v>1061</v>
      </c>
      <c r="N828" s="16">
        <v>0.57847222222222228</v>
      </c>
      <c r="O828" t="s">
        <v>33</v>
      </c>
      <c r="P828">
        <v>648.99</v>
      </c>
      <c r="Q828">
        <v>4.7600000000000003E-2</v>
      </c>
      <c r="R828">
        <v>32.4495</v>
      </c>
      <c r="S828">
        <v>7.7</v>
      </c>
    </row>
    <row r="829" spans="1:19" x14ac:dyDescent="0.25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>
        <v>26</v>
      </c>
      <c r="M829" t="s">
        <v>1064</v>
      </c>
      <c r="N829" s="16">
        <v>0.77569444444444446</v>
      </c>
      <c r="O829" t="s">
        <v>33</v>
      </c>
      <c r="P829">
        <v>123.84</v>
      </c>
      <c r="Q829">
        <v>4.7600000000000003E-2</v>
      </c>
      <c r="R829">
        <v>6.1920000000000002</v>
      </c>
      <c r="S829">
        <v>8.5</v>
      </c>
    </row>
    <row r="830" spans="1:19" x14ac:dyDescent="0.25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>
        <v>24</v>
      </c>
      <c r="M830" t="s">
        <v>1060</v>
      </c>
      <c r="N830" s="16">
        <v>0.76875000000000004</v>
      </c>
      <c r="O830" t="s">
        <v>29</v>
      </c>
      <c r="P830">
        <v>649.5</v>
      </c>
      <c r="Q830">
        <v>4.7600000000000003E-2</v>
      </c>
      <c r="R830">
        <v>32.475000000000001</v>
      </c>
      <c r="S830">
        <v>5.2</v>
      </c>
    </row>
    <row r="831" spans="1:19" x14ac:dyDescent="0.25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>
        <v>1</v>
      </c>
      <c r="M831" t="s">
        <v>1064</v>
      </c>
      <c r="N831" s="16">
        <v>0.61250000000000004</v>
      </c>
      <c r="O831" t="s">
        <v>33</v>
      </c>
      <c r="P831">
        <v>742.2</v>
      </c>
      <c r="Q831">
        <v>4.7600000000000003E-2</v>
      </c>
      <c r="R831">
        <v>37.11</v>
      </c>
      <c r="S831">
        <v>4.3</v>
      </c>
    </row>
    <row r="832" spans="1:19" x14ac:dyDescent="0.25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>
        <v>24</v>
      </c>
      <c r="M832" t="s">
        <v>1062</v>
      </c>
      <c r="N832" s="16">
        <v>0.73819444444444449</v>
      </c>
      <c r="O832" t="s">
        <v>29</v>
      </c>
      <c r="P832">
        <v>84.48</v>
      </c>
      <c r="Q832">
        <v>4.7600000000000003E-2</v>
      </c>
      <c r="R832">
        <v>4.2240000000000002</v>
      </c>
      <c r="S832">
        <v>7.6</v>
      </c>
    </row>
    <row r="833" spans="1:19" x14ac:dyDescent="0.25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>
        <v>25</v>
      </c>
      <c r="M833" t="s">
        <v>1061</v>
      </c>
      <c r="N833" s="16">
        <v>0.77569444444444446</v>
      </c>
      <c r="O833" t="s">
        <v>29</v>
      </c>
      <c r="P833">
        <v>250.28</v>
      </c>
      <c r="Q833">
        <v>4.7600000000000003E-2</v>
      </c>
      <c r="R833">
        <v>12.513999999999999</v>
      </c>
      <c r="S833">
        <v>9.5</v>
      </c>
    </row>
    <row r="834" spans="1:19" x14ac:dyDescent="0.25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>
        <v>9</v>
      </c>
      <c r="M834" t="s">
        <v>1063</v>
      </c>
      <c r="N834" s="16">
        <v>0.69027777777777777</v>
      </c>
      <c r="O834" t="s">
        <v>29</v>
      </c>
      <c r="P834">
        <v>94.8</v>
      </c>
      <c r="Q834">
        <v>4.7600000000000003E-2</v>
      </c>
      <c r="R834">
        <v>4.74</v>
      </c>
      <c r="S834">
        <v>4.0999999999999996</v>
      </c>
    </row>
    <row r="835" spans="1:19" x14ac:dyDescent="0.25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>
        <v>14</v>
      </c>
      <c r="M835" t="s">
        <v>1062</v>
      </c>
      <c r="N835" s="16">
        <v>0.61250000000000004</v>
      </c>
      <c r="O835" t="s">
        <v>23</v>
      </c>
      <c r="P835">
        <v>91.3</v>
      </c>
      <c r="Q835">
        <v>4.7600000000000003E-2</v>
      </c>
      <c r="R835">
        <v>4.5650000000000004</v>
      </c>
      <c r="S835">
        <v>9.1999999999999993</v>
      </c>
    </row>
    <row r="836" spans="1:19" x14ac:dyDescent="0.25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>
        <v>12</v>
      </c>
      <c r="M836" t="s">
        <v>1064</v>
      </c>
      <c r="N836" s="16">
        <v>0.45902777777777776</v>
      </c>
      <c r="O836" t="s">
        <v>23</v>
      </c>
      <c r="P836">
        <v>285.11</v>
      </c>
      <c r="Q836">
        <v>4.7600000000000003E-2</v>
      </c>
      <c r="R836">
        <v>14.2555</v>
      </c>
      <c r="S836">
        <v>5.4</v>
      </c>
    </row>
    <row r="837" spans="1:19" x14ac:dyDescent="0.25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>
        <v>26</v>
      </c>
      <c r="M837" t="s">
        <v>1064</v>
      </c>
      <c r="N837" s="16">
        <v>0.82222222222222219</v>
      </c>
      <c r="O837" t="s">
        <v>29</v>
      </c>
      <c r="P837">
        <v>52.38</v>
      </c>
      <c r="Q837">
        <v>4.7600000000000003E-2</v>
      </c>
      <c r="R837">
        <v>2.6190000000000002</v>
      </c>
      <c r="S837">
        <v>5.8</v>
      </c>
    </row>
    <row r="838" spans="1:19" x14ac:dyDescent="0.25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>
        <v>9</v>
      </c>
      <c r="M838" t="s">
        <v>1063</v>
      </c>
      <c r="N838" s="16">
        <v>0.56527777777777777</v>
      </c>
      <c r="O838" t="s">
        <v>23</v>
      </c>
      <c r="P838">
        <v>192.7</v>
      </c>
      <c r="Q838">
        <v>4.7600000000000003E-2</v>
      </c>
      <c r="R838">
        <v>9.6349999999999998</v>
      </c>
      <c r="S838">
        <v>5.6</v>
      </c>
    </row>
    <row r="839" spans="1:19" x14ac:dyDescent="0.25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>
        <v>2</v>
      </c>
      <c r="M839" t="s">
        <v>1063</v>
      </c>
      <c r="N839" s="16">
        <v>0.83888888888888891</v>
      </c>
      <c r="O839" t="s">
        <v>33</v>
      </c>
      <c r="P839">
        <v>267.77999999999997</v>
      </c>
      <c r="Q839">
        <v>4.7600000000000003E-2</v>
      </c>
      <c r="R839">
        <v>13.388999999999999</v>
      </c>
      <c r="S839">
        <v>5.0999999999999996</v>
      </c>
    </row>
    <row r="840" spans="1:19" x14ac:dyDescent="0.25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>
        <v>15</v>
      </c>
      <c r="M840" t="s">
        <v>1064</v>
      </c>
      <c r="N840" s="16">
        <v>0.62569444444444444</v>
      </c>
      <c r="O840" t="s">
        <v>29</v>
      </c>
      <c r="P840">
        <v>558.70000000000005</v>
      </c>
      <c r="Q840">
        <v>4.7600000000000003E-2</v>
      </c>
      <c r="R840">
        <v>27.934999999999999</v>
      </c>
      <c r="S840">
        <v>5.8</v>
      </c>
    </row>
    <row r="841" spans="1:19" x14ac:dyDescent="0.25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>
        <v>1</v>
      </c>
      <c r="M841" t="s">
        <v>1064</v>
      </c>
      <c r="N841" s="16">
        <v>0.4861111111111111</v>
      </c>
      <c r="O841" t="s">
        <v>23</v>
      </c>
      <c r="P841">
        <v>175.32</v>
      </c>
      <c r="Q841">
        <v>4.7600000000000003E-2</v>
      </c>
      <c r="R841">
        <v>8.766</v>
      </c>
      <c r="S841">
        <v>5</v>
      </c>
    </row>
    <row r="842" spans="1:19" x14ac:dyDescent="0.25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>
        <v>15</v>
      </c>
      <c r="M842" t="s">
        <v>1059</v>
      </c>
      <c r="N842" s="16">
        <v>0.63958333333333328</v>
      </c>
      <c r="O842" t="s">
        <v>29</v>
      </c>
      <c r="P842">
        <v>155.82</v>
      </c>
      <c r="Q842">
        <v>4.7600000000000003E-2</v>
      </c>
      <c r="R842">
        <v>7.7910000000000004</v>
      </c>
      <c r="S842">
        <v>7.9</v>
      </c>
    </row>
    <row r="843" spans="1:19" x14ac:dyDescent="0.25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>
        <v>28</v>
      </c>
      <c r="M843" t="s">
        <v>1062</v>
      </c>
      <c r="N843" s="16">
        <v>0.73472222222222228</v>
      </c>
      <c r="O843" t="s">
        <v>29</v>
      </c>
      <c r="P843">
        <v>60.3</v>
      </c>
      <c r="Q843">
        <v>4.7600000000000003E-2</v>
      </c>
      <c r="R843">
        <v>3.0150000000000001</v>
      </c>
      <c r="S843">
        <v>6</v>
      </c>
    </row>
    <row r="844" spans="1:19" x14ac:dyDescent="0.25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>
        <v>2</v>
      </c>
      <c r="M844" t="s">
        <v>1058</v>
      </c>
      <c r="N844" s="16">
        <v>0.67777777777777781</v>
      </c>
      <c r="O844" t="s">
        <v>33</v>
      </c>
      <c r="P844">
        <v>78.94</v>
      </c>
      <c r="Q844">
        <v>4.7600000000000003E-2</v>
      </c>
      <c r="R844">
        <v>3.9470000000000001</v>
      </c>
      <c r="S844">
        <v>5</v>
      </c>
    </row>
    <row r="845" spans="1:19" x14ac:dyDescent="0.25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>
        <v>13</v>
      </c>
      <c r="M845" t="s">
        <v>1063</v>
      </c>
      <c r="N845" s="16">
        <v>0.76041666666666663</v>
      </c>
      <c r="O845" t="s">
        <v>33</v>
      </c>
      <c r="P845">
        <v>29.74</v>
      </c>
      <c r="Q845">
        <v>4.7600000000000003E-2</v>
      </c>
      <c r="R845">
        <v>1.4870000000000001</v>
      </c>
      <c r="S845">
        <v>8.9</v>
      </c>
    </row>
    <row r="846" spans="1:19" x14ac:dyDescent="0.25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>
        <v>26</v>
      </c>
      <c r="M846" t="s">
        <v>1058</v>
      </c>
      <c r="N846" s="16">
        <v>0.52986111111111112</v>
      </c>
      <c r="O846" t="s">
        <v>29</v>
      </c>
      <c r="P846">
        <v>21.32</v>
      </c>
      <c r="Q846">
        <v>4.7600000000000003E-2</v>
      </c>
      <c r="R846">
        <v>1.0660000000000001</v>
      </c>
      <c r="S846">
        <v>5.9</v>
      </c>
    </row>
    <row r="847" spans="1:19" x14ac:dyDescent="0.25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>
        <v>30</v>
      </c>
      <c r="M847" t="s">
        <v>1063</v>
      </c>
      <c r="N847" s="16">
        <v>0.48055555555555557</v>
      </c>
      <c r="O847" t="s">
        <v>33</v>
      </c>
      <c r="P847">
        <v>281.33999999999997</v>
      </c>
      <c r="Q847">
        <v>4.7600000000000003E-2</v>
      </c>
      <c r="R847">
        <v>14.067</v>
      </c>
      <c r="S847">
        <v>5.9</v>
      </c>
    </row>
    <row r="848" spans="1:19" x14ac:dyDescent="0.25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>
        <v>27</v>
      </c>
      <c r="M848" t="s">
        <v>1060</v>
      </c>
      <c r="N848" s="16">
        <v>0.75555555555555554</v>
      </c>
      <c r="O848" t="s">
        <v>23</v>
      </c>
      <c r="P848">
        <v>73.260000000000005</v>
      </c>
      <c r="Q848">
        <v>4.7600000000000003E-2</v>
      </c>
      <c r="R848">
        <v>3.6629999999999998</v>
      </c>
      <c r="S848">
        <v>9.6999999999999993</v>
      </c>
    </row>
    <row r="849" spans="1:19" x14ac:dyDescent="0.25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>
        <v>30</v>
      </c>
      <c r="M849" t="s">
        <v>1063</v>
      </c>
      <c r="N849" s="16">
        <v>0.71388888888888891</v>
      </c>
      <c r="O849" t="s">
        <v>33</v>
      </c>
      <c r="P849">
        <v>22.38</v>
      </c>
      <c r="Q849">
        <v>4.7600000000000003E-2</v>
      </c>
      <c r="R849">
        <v>1.119</v>
      </c>
      <c r="S849">
        <v>8.6</v>
      </c>
    </row>
    <row r="850" spans="1:19" x14ac:dyDescent="0.25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>
        <v>8</v>
      </c>
      <c r="M850" t="s">
        <v>1064</v>
      </c>
      <c r="N850" s="16">
        <v>0.81805555555555554</v>
      </c>
      <c r="O850" t="s">
        <v>29</v>
      </c>
      <c r="P850">
        <v>655.92</v>
      </c>
      <c r="Q850">
        <v>4.7600000000000003E-2</v>
      </c>
      <c r="R850">
        <v>32.795999999999999</v>
      </c>
      <c r="S850">
        <v>4</v>
      </c>
    </row>
    <row r="851" spans="1:19" x14ac:dyDescent="0.25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>
        <v>19</v>
      </c>
      <c r="M851" t="s">
        <v>1058</v>
      </c>
      <c r="N851" s="16">
        <v>0.5493055555555556</v>
      </c>
      <c r="O851" t="s">
        <v>29</v>
      </c>
      <c r="P851">
        <v>594.6</v>
      </c>
      <c r="Q851">
        <v>4.7600000000000003E-2</v>
      </c>
      <c r="R851">
        <v>29.73</v>
      </c>
      <c r="S851">
        <v>4.2</v>
      </c>
    </row>
    <row r="852" spans="1:19" x14ac:dyDescent="0.25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>
        <v>25</v>
      </c>
      <c r="M852" t="s">
        <v>1059</v>
      </c>
      <c r="N852" s="16">
        <v>0.46180555555555558</v>
      </c>
      <c r="O852" t="s">
        <v>29</v>
      </c>
      <c r="P852">
        <v>74.099999999999994</v>
      </c>
      <c r="Q852">
        <v>4.7600000000000003E-2</v>
      </c>
      <c r="R852">
        <v>3.7050000000000001</v>
      </c>
      <c r="S852">
        <v>9.1999999999999993</v>
      </c>
    </row>
    <row r="853" spans="1:19" x14ac:dyDescent="0.25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>
        <v>19</v>
      </c>
      <c r="M853" t="s">
        <v>1064</v>
      </c>
      <c r="N853" s="16">
        <v>0.42499999999999999</v>
      </c>
      <c r="O853" t="s">
        <v>23</v>
      </c>
      <c r="P853">
        <v>196.96</v>
      </c>
      <c r="Q853">
        <v>4.7600000000000003E-2</v>
      </c>
      <c r="R853">
        <v>9.8480000000000008</v>
      </c>
      <c r="S853">
        <v>9.1999999999999993</v>
      </c>
    </row>
    <row r="854" spans="1:19" x14ac:dyDescent="0.25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>
        <v>14</v>
      </c>
      <c r="M854" t="s">
        <v>1061</v>
      </c>
      <c r="N854" s="16">
        <v>0.65416666666666667</v>
      </c>
      <c r="O854" t="s">
        <v>23</v>
      </c>
      <c r="P854">
        <v>372.33</v>
      </c>
      <c r="Q854">
        <v>4.7600000000000003E-2</v>
      </c>
      <c r="R854">
        <v>18.616499999999998</v>
      </c>
      <c r="S854">
        <v>5</v>
      </c>
    </row>
    <row r="855" spans="1:19" x14ac:dyDescent="0.25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>
        <v>25</v>
      </c>
      <c r="M855" t="s">
        <v>1061</v>
      </c>
      <c r="N855" s="16">
        <v>0.49861111111111112</v>
      </c>
      <c r="O855" t="s">
        <v>23</v>
      </c>
      <c r="P855">
        <v>527.9</v>
      </c>
      <c r="Q855">
        <v>4.7600000000000003E-2</v>
      </c>
      <c r="R855">
        <v>26.395</v>
      </c>
      <c r="S855">
        <v>10</v>
      </c>
    </row>
    <row r="856" spans="1:19" x14ac:dyDescent="0.25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>
        <v>23</v>
      </c>
      <c r="M856" t="s">
        <v>1063</v>
      </c>
      <c r="N856" s="16">
        <v>0.59791666666666665</v>
      </c>
      <c r="O856" t="s">
        <v>23</v>
      </c>
      <c r="P856">
        <v>479.75</v>
      </c>
      <c r="Q856">
        <v>4.7600000000000003E-2</v>
      </c>
      <c r="R856">
        <v>23.987500000000001</v>
      </c>
      <c r="S856">
        <v>8.8000000000000007</v>
      </c>
    </row>
    <row r="857" spans="1:19" x14ac:dyDescent="0.25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>
        <v>16</v>
      </c>
      <c r="M857" t="s">
        <v>1058</v>
      </c>
      <c r="N857" s="16">
        <v>0.45277777777777778</v>
      </c>
      <c r="O857" t="s">
        <v>29</v>
      </c>
      <c r="P857">
        <v>328.59</v>
      </c>
      <c r="Q857">
        <v>4.7600000000000003E-2</v>
      </c>
      <c r="R857">
        <v>16.429500000000001</v>
      </c>
      <c r="S857">
        <v>4.2</v>
      </c>
    </row>
    <row r="858" spans="1:19" x14ac:dyDescent="0.25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>
        <v>1</v>
      </c>
      <c r="M858" t="s">
        <v>1064</v>
      </c>
      <c r="N858" s="16">
        <v>0.81319444444444444</v>
      </c>
      <c r="O858" t="s">
        <v>29</v>
      </c>
      <c r="P858">
        <v>168.96</v>
      </c>
      <c r="Q858">
        <v>4.7600000000000003E-2</v>
      </c>
      <c r="R858">
        <v>8.4480000000000004</v>
      </c>
      <c r="S858">
        <v>6.3</v>
      </c>
    </row>
    <row r="859" spans="1:19" x14ac:dyDescent="0.25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>
        <v>7</v>
      </c>
      <c r="M859" t="s">
        <v>1062</v>
      </c>
      <c r="N859" s="16">
        <v>0.77430555555555558</v>
      </c>
      <c r="O859" t="s">
        <v>29</v>
      </c>
      <c r="P859">
        <v>113.24</v>
      </c>
      <c r="Q859">
        <v>4.7600000000000003E-2</v>
      </c>
      <c r="R859">
        <v>5.6619999999999999</v>
      </c>
      <c r="S859">
        <v>8.1999999999999993</v>
      </c>
    </row>
    <row r="860" spans="1:19" x14ac:dyDescent="0.25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>
        <v>15</v>
      </c>
      <c r="M860" t="s">
        <v>1059</v>
      </c>
      <c r="N860" s="16">
        <v>0.57708333333333328</v>
      </c>
      <c r="O860" t="s">
        <v>29</v>
      </c>
      <c r="P860">
        <v>345.54</v>
      </c>
      <c r="Q860">
        <v>4.7600000000000003E-2</v>
      </c>
      <c r="R860">
        <v>17.277000000000001</v>
      </c>
      <c r="S860">
        <v>5.0999999999999996</v>
      </c>
    </row>
    <row r="861" spans="1:19" x14ac:dyDescent="0.25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>
        <v>23</v>
      </c>
      <c r="M861" t="s">
        <v>1063</v>
      </c>
      <c r="N861" s="16">
        <v>0.52430555555555558</v>
      </c>
      <c r="O861" t="s">
        <v>29</v>
      </c>
      <c r="P861">
        <v>428.67</v>
      </c>
      <c r="Q861">
        <v>4.7600000000000003E-2</v>
      </c>
      <c r="R861">
        <v>21.433499999999999</v>
      </c>
      <c r="S861">
        <v>5</v>
      </c>
    </row>
    <row r="862" spans="1:19" x14ac:dyDescent="0.25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>
        <v>20</v>
      </c>
      <c r="M862" t="s">
        <v>1063</v>
      </c>
      <c r="N862" s="16">
        <v>0.55833333333333335</v>
      </c>
      <c r="O862" t="s">
        <v>23</v>
      </c>
      <c r="P862">
        <v>86.27</v>
      </c>
      <c r="Q862">
        <v>4.7600000000000003E-2</v>
      </c>
      <c r="R862">
        <v>4.3135000000000003</v>
      </c>
      <c r="S862">
        <v>7</v>
      </c>
    </row>
    <row r="863" spans="1:19" x14ac:dyDescent="0.25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>
        <v>8</v>
      </c>
      <c r="M863" t="s">
        <v>1064</v>
      </c>
      <c r="N863" s="16">
        <v>0.75416666666666665</v>
      </c>
      <c r="O863" t="s">
        <v>23</v>
      </c>
      <c r="P863">
        <v>25.52</v>
      </c>
      <c r="Q863">
        <v>4.7600000000000003E-2</v>
      </c>
      <c r="R863">
        <v>1.276</v>
      </c>
      <c r="S863">
        <v>7.8</v>
      </c>
    </row>
    <row r="864" spans="1:19" x14ac:dyDescent="0.25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>
        <v>17</v>
      </c>
      <c r="M864" t="s">
        <v>1060</v>
      </c>
      <c r="N864" s="16">
        <v>0.49652777777777779</v>
      </c>
      <c r="O864" t="s">
        <v>33</v>
      </c>
      <c r="P864">
        <v>101.52</v>
      </c>
      <c r="Q864">
        <v>4.7600000000000003E-2</v>
      </c>
      <c r="R864">
        <v>5.0759999999999996</v>
      </c>
      <c r="S864">
        <v>4.3</v>
      </c>
    </row>
    <row r="865" spans="1:19" x14ac:dyDescent="0.25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>
        <v>12</v>
      </c>
      <c r="M865" t="s">
        <v>1058</v>
      </c>
      <c r="N865" s="16">
        <v>0.48749999999999999</v>
      </c>
      <c r="O865" t="s">
        <v>29</v>
      </c>
      <c r="P865">
        <v>357.49</v>
      </c>
      <c r="Q865">
        <v>4.7600000000000003E-2</v>
      </c>
      <c r="R865">
        <v>17.874500000000001</v>
      </c>
      <c r="S865">
        <v>7</v>
      </c>
    </row>
    <row r="866" spans="1:19" x14ac:dyDescent="0.25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>
        <v>8</v>
      </c>
      <c r="M866" t="s">
        <v>1064</v>
      </c>
      <c r="N866" s="16">
        <v>0.60416666666666663</v>
      </c>
      <c r="O866" t="s">
        <v>29</v>
      </c>
      <c r="P866">
        <v>238.77</v>
      </c>
      <c r="Q866">
        <v>4.7600000000000003E-2</v>
      </c>
      <c r="R866">
        <v>11.938499999999999</v>
      </c>
      <c r="S866">
        <v>6.6</v>
      </c>
    </row>
    <row r="867" spans="1:19" x14ac:dyDescent="0.25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>
        <v>26</v>
      </c>
      <c r="M867" t="s">
        <v>1058</v>
      </c>
      <c r="N867" s="16">
        <v>0.63263888888888886</v>
      </c>
      <c r="O867" t="s">
        <v>23</v>
      </c>
      <c r="P867">
        <v>101.43</v>
      </c>
      <c r="Q867">
        <v>4.7600000000000003E-2</v>
      </c>
      <c r="R867">
        <v>5.0715000000000003</v>
      </c>
      <c r="S867">
        <v>7.3</v>
      </c>
    </row>
    <row r="868" spans="1:19" x14ac:dyDescent="0.25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>
        <v>15</v>
      </c>
      <c r="M868" t="s">
        <v>1059</v>
      </c>
      <c r="N868" s="16">
        <v>0.6166666666666667</v>
      </c>
      <c r="O868" t="s">
        <v>33</v>
      </c>
      <c r="P868">
        <v>724.24</v>
      </c>
      <c r="Q868">
        <v>4.7600000000000003E-2</v>
      </c>
      <c r="R868">
        <v>36.212000000000003</v>
      </c>
      <c r="S868">
        <v>6.5</v>
      </c>
    </row>
    <row r="869" spans="1:19" x14ac:dyDescent="0.25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>
        <v>17</v>
      </c>
      <c r="M869" t="s">
        <v>1062</v>
      </c>
      <c r="N869" s="16">
        <v>0.52500000000000002</v>
      </c>
      <c r="O869" t="s">
        <v>23</v>
      </c>
      <c r="P869">
        <v>125.64</v>
      </c>
      <c r="Q869">
        <v>4.7600000000000003E-2</v>
      </c>
      <c r="R869">
        <v>6.282</v>
      </c>
      <c r="S869">
        <v>4.9000000000000004</v>
      </c>
    </row>
    <row r="870" spans="1:19" x14ac:dyDescent="0.25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>
        <v>8</v>
      </c>
      <c r="M870" t="s">
        <v>1064</v>
      </c>
      <c r="N870" s="16">
        <v>0.79791666666666672</v>
      </c>
      <c r="O870" t="s">
        <v>33</v>
      </c>
      <c r="P870">
        <v>72.930000000000007</v>
      </c>
      <c r="Q870">
        <v>4.7600000000000003E-2</v>
      </c>
      <c r="R870">
        <v>3.6465000000000001</v>
      </c>
      <c r="S870">
        <v>4.3</v>
      </c>
    </row>
    <row r="871" spans="1:19" x14ac:dyDescent="0.25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>
        <v>6</v>
      </c>
      <c r="M871" t="s">
        <v>1060</v>
      </c>
      <c r="N871" s="16">
        <v>0.56597222222222221</v>
      </c>
      <c r="O871" t="s">
        <v>23</v>
      </c>
      <c r="P871">
        <v>258.36</v>
      </c>
      <c r="Q871">
        <v>4.7600000000000003E-2</v>
      </c>
      <c r="R871">
        <v>12.917999999999999</v>
      </c>
      <c r="S871">
        <v>9.3000000000000007</v>
      </c>
    </row>
    <row r="872" spans="1:19" x14ac:dyDescent="0.25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>
        <v>16</v>
      </c>
      <c r="M872" t="s">
        <v>1058</v>
      </c>
      <c r="N872" s="16">
        <v>0.43958333333333333</v>
      </c>
      <c r="O872" t="s">
        <v>33</v>
      </c>
      <c r="P872">
        <v>173.74</v>
      </c>
      <c r="Q872">
        <v>4.7600000000000003E-2</v>
      </c>
      <c r="R872">
        <v>8.6869999999999994</v>
      </c>
      <c r="S872">
        <v>7.1</v>
      </c>
    </row>
    <row r="873" spans="1:19" x14ac:dyDescent="0.25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>
        <v>13</v>
      </c>
      <c r="M873" t="s">
        <v>1063</v>
      </c>
      <c r="N873" s="16">
        <v>0.65625</v>
      </c>
      <c r="O873" t="s">
        <v>23</v>
      </c>
      <c r="P873">
        <v>56.5</v>
      </c>
      <c r="Q873">
        <v>4.7600000000000003E-2</v>
      </c>
      <c r="R873">
        <v>2.8250000000000002</v>
      </c>
      <c r="S873">
        <v>9.6</v>
      </c>
    </row>
    <row r="874" spans="1:19" x14ac:dyDescent="0.25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>
        <v>28</v>
      </c>
      <c r="M874" t="s">
        <v>1061</v>
      </c>
      <c r="N874" s="16">
        <v>0.49375000000000002</v>
      </c>
      <c r="O874" t="s">
        <v>29</v>
      </c>
      <c r="P874">
        <v>214.3</v>
      </c>
      <c r="Q874">
        <v>4.7600000000000003E-2</v>
      </c>
      <c r="R874">
        <v>10.715</v>
      </c>
      <c r="S874">
        <v>6.2</v>
      </c>
    </row>
    <row r="875" spans="1:19" x14ac:dyDescent="0.25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>
        <v>18</v>
      </c>
      <c r="M875" t="s">
        <v>1059</v>
      </c>
      <c r="N875" s="16">
        <v>0.72638888888888886</v>
      </c>
      <c r="O875" t="s">
        <v>29</v>
      </c>
      <c r="P875">
        <v>534.36</v>
      </c>
      <c r="Q875">
        <v>4.7600000000000003E-2</v>
      </c>
      <c r="R875">
        <v>26.718</v>
      </c>
      <c r="S875">
        <v>9.9</v>
      </c>
    </row>
    <row r="876" spans="1:19" x14ac:dyDescent="0.25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>
        <v>19</v>
      </c>
      <c r="M876" t="s">
        <v>1064</v>
      </c>
      <c r="N876" s="16">
        <v>0.49444444444444446</v>
      </c>
      <c r="O876" t="s">
        <v>33</v>
      </c>
      <c r="P876">
        <v>93.16</v>
      </c>
      <c r="Q876">
        <v>4.7600000000000003E-2</v>
      </c>
      <c r="R876">
        <v>4.6580000000000004</v>
      </c>
      <c r="S876">
        <v>5.9</v>
      </c>
    </row>
    <row r="877" spans="1:19" x14ac:dyDescent="0.25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>
        <v>15</v>
      </c>
      <c r="M877" t="s">
        <v>1059</v>
      </c>
      <c r="N877" s="16">
        <v>0.58611111111111114</v>
      </c>
      <c r="O877" t="s">
        <v>23</v>
      </c>
      <c r="P877">
        <v>522.08000000000004</v>
      </c>
      <c r="Q877">
        <v>4.7600000000000003E-2</v>
      </c>
      <c r="R877">
        <v>26.103999999999999</v>
      </c>
      <c r="S877">
        <v>6.3</v>
      </c>
    </row>
    <row r="878" spans="1:19" x14ac:dyDescent="0.25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>
        <v>12</v>
      </c>
      <c r="M878" t="s">
        <v>1064</v>
      </c>
      <c r="N878" s="16">
        <v>0.74236111111111114</v>
      </c>
      <c r="O878" t="s">
        <v>29</v>
      </c>
      <c r="P878">
        <v>52.35</v>
      </c>
      <c r="Q878">
        <v>4.7600000000000003E-2</v>
      </c>
      <c r="R878">
        <v>2.6175000000000002</v>
      </c>
      <c r="S878">
        <v>4</v>
      </c>
    </row>
    <row r="879" spans="1:19" x14ac:dyDescent="0.25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>
        <v>25</v>
      </c>
      <c r="M879" t="s">
        <v>1061</v>
      </c>
      <c r="N879" s="16">
        <v>0.84652777777777777</v>
      </c>
      <c r="O879" t="s">
        <v>29</v>
      </c>
      <c r="P879">
        <v>39.75</v>
      </c>
      <c r="Q879">
        <v>4.7600000000000003E-2</v>
      </c>
      <c r="R879">
        <v>1.9875</v>
      </c>
      <c r="S879">
        <v>6.1</v>
      </c>
    </row>
    <row r="880" spans="1:19" x14ac:dyDescent="0.25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>
        <v>21</v>
      </c>
      <c r="M880" t="s">
        <v>1062</v>
      </c>
      <c r="N880" s="16">
        <v>0.67222222222222228</v>
      </c>
      <c r="O880" t="s">
        <v>33</v>
      </c>
      <c r="P880">
        <v>720.16</v>
      </c>
      <c r="Q880">
        <v>4.7600000000000003E-2</v>
      </c>
      <c r="R880">
        <v>36.008000000000003</v>
      </c>
      <c r="S880">
        <v>4.5</v>
      </c>
    </row>
    <row r="881" spans="1:19" x14ac:dyDescent="0.25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>
        <v>19</v>
      </c>
      <c r="M881" t="s">
        <v>1058</v>
      </c>
      <c r="N881" s="16">
        <v>0.4284722222222222</v>
      </c>
      <c r="O881" t="s">
        <v>23</v>
      </c>
      <c r="P881">
        <v>96.8</v>
      </c>
      <c r="Q881">
        <v>4.7600000000000003E-2</v>
      </c>
      <c r="R881">
        <v>4.84</v>
      </c>
      <c r="S881">
        <v>8.6</v>
      </c>
    </row>
    <row r="882" spans="1:19" x14ac:dyDescent="0.25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>
        <v>8</v>
      </c>
      <c r="M882" t="s">
        <v>1064</v>
      </c>
      <c r="N882" s="16">
        <v>0.60069444444444442</v>
      </c>
      <c r="O882" t="s">
        <v>23</v>
      </c>
      <c r="P882">
        <v>332.1</v>
      </c>
      <c r="Q882">
        <v>4.7600000000000003E-2</v>
      </c>
      <c r="R882">
        <v>16.605</v>
      </c>
      <c r="S882">
        <v>6</v>
      </c>
    </row>
    <row r="883" spans="1:19" x14ac:dyDescent="0.25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>
        <v>30</v>
      </c>
      <c r="M883" t="s">
        <v>1058</v>
      </c>
      <c r="N883" s="16">
        <v>0.53541666666666665</v>
      </c>
      <c r="O883" t="s">
        <v>33</v>
      </c>
      <c r="P883">
        <v>81.44</v>
      </c>
      <c r="Q883">
        <v>4.7600000000000003E-2</v>
      </c>
      <c r="R883">
        <v>4.0720000000000001</v>
      </c>
      <c r="S883">
        <v>9.5</v>
      </c>
    </row>
    <row r="884" spans="1:19" x14ac:dyDescent="0.25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>
        <v>20</v>
      </c>
      <c r="M884" t="s">
        <v>1063</v>
      </c>
      <c r="N884" s="16">
        <v>0.63749999999999996</v>
      </c>
      <c r="O884" t="s">
        <v>33</v>
      </c>
      <c r="P884">
        <v>319.89999999999998</v>
      </c>
      <c r="Q884">
        <v>4.7600000000000003E-2</v>
      </c>
      <c r="R884">
        <v>15.994999999999999</v>
      </c>
      <c r="S884">
        <v>9.9</v>
      </c>
    </row>
    <row r="885" spans="1:19" x14ac:dyDescent="0.25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>
        <v>30</v>
      </c>
      <c r="M885" t="s">
        <v>1058</v>
      </c>
      <c r="N885" s="16">
        <v>0.53125</v>
      </c>
      <c r="O885" t="s">
        <v>23</v>
      </c>
      <c r="P885">
        <v>206.52</v>
      </c>
      <c r="Q885">
        <v>4.7600000000000003E-2</v>
      </c>
      <c r="R885">
        <v>10.326000000000001</v>
      </c>
      <c r="S885">
        <v>7.5</v>
      </c>
    </row>
    <row r="886" spans="1:19" x14ac:dyDescent="0.25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>
        <v>19</v>
      </c>
      <c r="M886" t="s">
        <v>1064</v>
      </c>
      <c r="N886" s="16">
        <v>0.56736111111111109</v>
      </c>
      <c r="O886" t="s">
        <v>29</v>
      </c>
      <c r="P886">
        <v>166.68</v>
      </c>
      <c r="Q886">
        <v>4.7600000000000003E-2</v>
      </c>
      <c r="R886">
        <v>8.3339999999999996</v>
      </c>
      <c r="S886">
        <v>7.6</v>
      </c>
    </row>
    <row r="887" spans="1:19" x14ac:dyDescent="0.25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>
        <v>13</v>
      </c>
      <c r="M887" t="s">
        <v>1060</v>
      </c>
      <c r="N887" s="16">
        <v>0.41875000000000001</v>
      </c>
      <c r="O887" t="s">
        <v>29</v>
      </c>
      <c r="P887">
        <v>319.06</v>
      </c>
      <c r="Q887">
        <v>4.7600000000000003E-2</v>
      </c>
      <c r="R887">
        <v>15.952999999999999</v>
      </c>
      <c r="S887">
        <v>5</v>
      </c>
    </row>
    <row r="888" spans="1:19" x14ac:dyDescent="0.25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>
        <v>5</v>
      </c>
      <c r="M888" t="s">
        <v>1064</v>
      </c>
      <c r="N888" s="16">
        <v>0.8208333333333333</v>
      </c>
      <c r="O888" t="s">
        <v>23</v>
      </c>
      <c r="P888">
        <v>87.9</v>
      </c>
      <c r="Q888">
        <v>4.7600000000000003E-2</v>
      </c>
      <c r="R888">
        <v>4.3949999999999996</v>
      </c>
      <c r="S888">
        <v>6.7</v>
      </c>
    </row>
    <row r="889" spans="1:19" x14ac:dyDescent="0.25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>
        <v>23</v>
      </c>
      <c r="M889" t="s">
        <v>1058</v>
      </c>
      <c r="N889" s="16">
        <v>0.55138888888888893</v>
      </c>
      <c r="O889" t="s">
        <v>23</v>
      </c>
      <c r="P889">
        <v>734.7</v>
      </c>
      <c r="Q889">
        <v>4.7600000000000003E-2</v>
      </c>
      <c r="R889">
        <v>36.734999999999999</v>
      </c>
      <c r="S889">
        <v>9.5</v>
      </c>
    </row>
    <row r="890" spans="1:19" x14ac:dyDescent="0.25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>
        <v>13</v>
      </c>
      <c r="M890" t="s">
        <v>1063</v>
      </c>
      <c r="N890" s="16">
        <v>0.53263888888888888</v>
      </c>
      <c r="O890" t="s">
        <v>23</v>
      </c>
      <c r="P890">
        <v>97.52</v>
      </c>
      <c r="Q890">
        <v>4.7600000000000003E-2</v>
      </c>
      <c r="R890">
        <v>4.8760000000000003</v>
      </c>
      <c r="S890">
        <v>6.8</v>
      </c>
    </row>
    <row r="891" spans="1:19" x14ac:dyDescent="0.25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>
        <v>17</v>
      </c>
      <c r="M891" t="s">
        <v>1060</v>
      </c>
      <c r="N891" s="16">
        <v>0.82847222222222228</v>
      </c>
      <c r="O891" t="s">
        <v>23</v>
      </c>
      <c r="P891">
        <v>769.2</v>
      </c>
      <c r="Q891">
        <v>4.7600000000000003E-2</v>
      </c>
      <c r="R891">
        <v>38.46</v>
      </c>
      <c r="S891">
        <v>5.6</v>
      </c>
    </row>
    <row r="892" spans="1:19" x14ac:dyDescent="0.25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>
        <v>21</v>
      </c>
      <c r="M892" t="s">
        <v>1062</v>
      </c>
      <c r="N892" s="16">
        <v>0.43472222222222223</v>
      </c>
      <c r="O892" t="s">
        <v>29</v>
      </c>
      <c r="P892">
        <v>418.3</v>
      </c>
      <c r="Q892">
        <v>4.7600000000000003E-2</v>
      </c>
      <c r="R892">
        <v>20.914999999999999</v>
      </c>
      <c r="S892">
        <v>7.2</v>
      </c>
    </row>
    <row r="893" spans="1:19" x14ac:dyDescent="0.25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>
        <v>7</v>
      </c>
      <c r="M893" t="s">
        <v>1062</v>
      </c>
      <c r="N893" s="16">
        <v>0.62916666666666665</v>
      </c>
      <c r="O893" t="s">
        <v>29</v>
      </c>
      <c r="P893">
        <v>463.28</v>
      </c>
      <c r="Q893">
        <v>4.7600000000000003E-2</v>
      </c>
      <c r="R893">
        <v>23.164000000000001</v>
      </c>
      <c r="S893">
        <v>8.1</v>
      </c>
    </row>
    <row r="894" spans="1:19" x14ac:dyDescent="0.25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>
        <v>2</v>
      </c>
      <c r="M894" t="s">
        <v>1058</v>
      </c>
      <c r="N894" s="16">
        <v>0.69097222222222221</v>
      </c>
      <c r="O894" t="s">
        <v>33</v>
      </c>
      <c r="P894">
        <v>462.45</v>
      </c>
      <c r="Q894">
        <v>4.7600000000000003E-2</v>
      </c>
      <c r="R894">
        <v>23.122499999999999</v>
      </c>
      <c r="S894">
        <v>8.6</v>
      </c>
    </row>
    <row r="895" spans="1:19" x14ac:dyDescent="0.25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>
        <v>6</v>
      </c>
      <c r="M895" t="s">
        <v>1063</v>
      </c>
      <c r="N895" s="16">
        <v>0.87291666666666667</v>
      </c>
      <c r="O895" t="s">
        <v>29</v>
      </c>
      <c r="P895">
        <v>141.9</v>
      </c>
      <c r="Q895">
        <v>4.7600000000000003E-2</v>
      </c>
      <c r="R895">
        <v>7.0949999999999998</v>
      </c>
      <c r="S895">
        <v>9.4</v>
      </c>
    </row>
    <row r="896" spans="1:19" x14ac:dyDescent="0.25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>
        <v>6</v>
      </c>
      <c r="M896" t="s">
        <v>1063</v>
      </c>
      <c r="N896" s="16">
        <v>0.63611111111111107</v>
      </c>
      <c r="O896" t="s">
        <v>33</v>
      </c>
      <c r="P896">
        <v>302.7</v>
      </c>
      <c r="Q896">
        <v>4.7600000000000003E-2</v>
      </c>
      <c r="R896">
        <v>15.135</v>
      </c>
      <c r="S896">
        <v>8.9</v>
      </c>
    </row>
    <row r="897" spans="1:19" x14ac:dyDescent="0.25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>
        <v>28</v>
      </c>
      <c r="M897" t="s">
        <v>1061</v>
      </c>
      <c r="N897" s="16">
        <v>0.74097222222222225</v>
      </c>
      <c r="O897" t="s">
        <v>33</v>
      </c>
      <c r="P897">
        <v>793.28</v>
      </c>
      <c r="Q897">
        <v>4.7600000000000003E-2</v>
      </c>
      <c r="R897">
        <v>39.664000000000001</v>
      </c>
      <c r="S897">
        <v>4.2</v>
      </c>
    </row>
    <row r="898" spans="1:19" x14ac:dyDescent="0.25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>
        <v>18</v>
      </c>
      <c r="M898" t="s">
        <v>1059</v>
      </c>
      <c r="N898" s="16">
        <v>0.68263888888888891</v>
      </c>
      <c r="O898" t="s">
        <v>23</v>
      </c>
      <c r="P898">
        <v>425.18</v>
      </c>
      <c r="Q898">
        <v>4.7600000000000003E-2</v>
      </c>
      <c r="R898">
        <v>21.259</v>
      </c>
      <c r="S898">
        <v>5</v>
      </c>
    </row>
    <row r="899" spans="1:19" x14ac:dyDescent="0.25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>
        <v>5</v>
      </c>
      <c r="M899" t="s">
        <v>1064</v>
      </c>
      <c r="N899" s="16">
        <v>0.4284722222222222</v>
      </c>
      <c r="O899" t="s">
        <v>29</v>
      </c>
      <c r="P899">
        <v>283.62</v>
      </c>
      <c r="Q899">
        <v>4.7600000000000003E-2</v>
      </c>
      <c r="R899">
        <v>14.180999999999999</v>
      </c>
      <c r="S899">
        <v>8.8000000000000007</v>
      </c>
    </row>
    <row r="900" spans="1:19" x14ac:dyDescent="0.25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>
        <v>2</v>
      </c>
      <c r="M900" t="s">
        <v>1058</v>
      </c>
      <c r="N900" s="16">
        <v>0.57638888888888884</v>
      </c>
      <c r="O900" t="s">
        <v>29</v>
      </c>
      <c r="P900">
        <v>599.20000000000005</v>
      </c>
      <c r="Q900">
        <v>4.7600000000000003E-2</v>
      </c>
      <c r="R900">
        <v>29.96</v>
      </c>
      <c r="S900">
        <v>5.3</v>
      </c>
    </row>
    <row r="901" spans="1:19" x14ac:dyDescent="0.25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>
        <v>9</v>
      </c>
      <c r="M901" t="s">
        <v>1058</v>
      </c>
      <c r="N901" s="16">
        <v>0.80347222222222225</v>
      </c>
      <c r="O901" t="s">
        <v>23</v>
      </c>
      <c r="P901">
        <v>315.36</v>
      </c>
      <c r="Q901">
        <v>4.7600000000000003E-2</v>
      </c>
      <c r="R901">
        <v>15.768000000000001</v>
      </c>
      <c r="S901">
        <v>4.5999999999999996</v>
      </c>
    </row>
    <row r="902" spans="1:19" x14ac:dyDescent="0.25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>
        <v>14</v>
      </c>
      <c r="M902" t="s">
        <v>1061</v>
      </c>
      <c r="N902" s="16">
        <v>0.58333333333333337</v>
      </c>
      <c r="O902" t="s">
        <v>33</v>
      </c>
      <c r="P902">
        <v>403.56</v>
      </c>
      <c r="Q902">
        <v>4.7600000000000003E-2</v>
      </c>
      <c r="R902">
        <v>20.178000000000001</v>
      </c>
      <c r="S902">
        <v>7.5</v>
      </c>
    </row>
    <row r="903" spans="1:19" x14ac:dyDescent="0.25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>
        <v>9</v>
      </c>
      <c r="M903" t="s">
        <v>1058</v>
      </c>
      <c r="N903" s="16">
        <v>0.50138888888888888</v>
      </c>
      <c r="O903" t="s">
        <v>23</v>
      </c>
      <c r="P903">
        <v>183.88</v>
      </c>
      <c r="Q903">
        <v>4.7600000000000003E-2</v>
      </c>
      <c r="R903">
        <v>9.1940000000000008</v>
      </c>
      <c r="S903">
        <v>5.0999999999999996</v>
      </c>
    </row>
    <row r="904" spans="1:19" x14ac:dyDescent="0.25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>
        <v>26</v>
      </c>
      <c r="M904" t="s">
        <v>1064</v>
      </c>
      <c r="N904" s="16">
        <v>0.84791666666666665</v>
      </c>
      <c r="O904" t="s">
        <v>33</v>
      </c>
      <c r="P904">
        <v>138.65</v>
      </c>
      <c r="Q904">
        <v>4.7600000000000003E-2</v>
      </c>
      <c r="R904">
        <v>6.9325000000000001</v>
      </c>
      <c r="S904">
        <v>4.2</v>
      </c>
    </row>
    <row r="905" spans="1:19" x14ac:dyDescent="0.25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>
        <v>28</v>
      </c>
      <c r="M905" t="s">
        <v>1061</v>
      </c>
      <c r="N905" s="16">
        <v>0.73263888888888884</v>
      </c>
      <c r="O905" t="s">
        <v>29</v>
      </c>
      <c r="P905">
        <v>80.709999999999994</v>
      </c>
      <c r="Q905">
        <v>4.7600000000000003E-2</v>
      </c>
      <c r="R905">
        <v>4.0354999999999999</v>
      </c>
      <c r="S905">
        <v>8.1</v>
      </c>
    </row>
    <row r="906" spans="1:19" x14ac:dyDescent="0.25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>
        <v>14</v>
      </c>
      <c r="M906" t="s">
        <v>1062</v>
      </c>
      <c r="N906" s="16">
        <v>0.52916666666666667</v>
      </c>
      <c r="O906" t="s">
        <v>23</v>
      </c>
      <c r="P906">
        <v>116.64</v>
      </c>
      <c r="Q906">
        <v>4.7600000000000003E-2</v>
      </c>
      <c r="R906">
        <v>5.8319999999999999</v>
      </c>
      <c r="S906">
        <v>6</v>
      </c>
    </row>
    <row r="907" spans="1:19" x14ac:dyDescent="0.25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>
        <v>24</v>
      </c>
      <c r="M907" t="s">
        <v>1060</v>
      </c>
      <c r="N907" s="16">
        <v>0.74722222222222223</v>
      </c>
      <c r="O907" t="s">
        <v>29</v>
      </c>
      <c r="P907">
        <v>313.52</v>
      </c>
      <c r="Q907">
        <v>4.7600000000000003E-2</v>
      </c>
      <c r="R907">
        <v>15.676</v>
      </c>
      <c r="S907">
        <v>7.9</v>
      </c>
    </row>
    <row r="908" spans="1:19" x14ac:dyDescent="0.25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>
        <v>9</v>
      </c>
      <c r="M908" t="s">
        <v>1058</v>
      </c>
      <c r="N908" s="16">
        <v>0.79027777777777775</v>
      </c>
      <c r="O908" t="s">
        <v>33</v>
      </c>
      <c r="P908">
        <v>846.1</v>
      </c>
      <c r="Q908">
        <v>4.7600000000000003E-2</v>
      </c>
      <c r="R908">
        <v>42.305</v>
      </c>
      <c r="S908">
        <v>8.8000000000000007</v>
      </c>
    </row>
    <row r="909" spans="1:19" x14ac:dyDescent="0.25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>
        <v>24</v>
      </c>
      <c r="M909" t="s">
        <v>1060</v>
      </c>
      <c r="N909" s="16">
        <v>0.58888888888888891</v>
      </c>
      <c r="O909" t="s">
        <v>33</v>
      </c>
      <c r="P909">
        <v>414.4</v>
      </c>
      <c r="Q909">
        <v>4.7600000000000003E-2</v>
      </c>
      <c r="R909">
        <v>20.72</v>
      </c>
      <c r="S909">
        <v>6.6</v>
      </c>
    </row>
    <row r="910" spans="1:19" x14ac:dyDescent="0.25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>
        <v>27</v>
      </c>
      <c r="M910" t="s">
        <v>1063</v>
      </c>
      <c r="N910" s="16">
        <v>0.6875</v>
      </c>
      <c r="O910" t="s">
        <v>23</v>
      </c>
      <c r="P910">
        <v>159.08000000000001</v>
      </c>
      <c r="Q910">
        <v>4.7600000000000003E-2</v>
      </c>
      <c r="R910">
        <v>7.9539999999999997</v>
      </c>
      <c r="S910">
        <v>6.2</v>
      </c>
    </row>
    <row r="911" spans="1:19" x14ac:dyDescent="0.25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>
        <v>27</v>
      </c>
      <c r="M911" t="s">
        <v>1060</v>
      </c>
      <c r="N911" s="16">
        <v>0.44722222222222224</v>
      </c>
      <c r="O911" t="s">
        <v>33</v>
      </c>
      <c r="P911">
        <v>490.1</v>
      </c>
      <c r="Q911">
        <v>4.7600000000000003E-2</v>
      </c>
      <c r="R911">
        <v>24.504999999999999</v>
      </c>
      <c r="S911">
        <v>4.2</v>
      </c>
    </row>
    <row r="912" spans="1:19" x14ac:dyDescent="0.25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>
        <v>27</v>
      </c>
      <c r="M912" t="s">
        <v>1063</v>
      </c>
      <c r="N912" s="16">
        <v>0.85347222222222219</v>
      </c>
      <c r="O912" t="s">
        <v>33</v>
      </c>
      <c r="P912">
        <v>87.45</v>
      </c>
      <c r="Q912">
        <v>4.7600000000000003E-2</v>
      </c>
      <c r="R912">
        <v>4.3724999999999996</v>
      </c>
      <c r="S912">
        <v>7.3</v>
      </c>
    </row>
    <row r="913" spans="1:19" x14ac:dyDescent="0.25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>
        <v>19</v>
      </c>
      <c r="M913" t="s">
        <v>1058</v>
      </c>
      <c r="N913" s="16">
        <v>0.48819444444444443</v>
      </c>
      <c r="O913" t="s">
        <v>23</v>
      </c>
      <c r="P913">
        <v>224.52</v>
      </c>
      <c r="Q913">
        <v>4.7600000000000003E-2</v>
      </c>
      <c r="R913">
        <v>11.226000000000001</v>
      </c>
      <c r="S913">
        <v>8.6</v>
      </c>
    </row>
    <row r="914" spans="1:19" x14ac:dyDescent="0.25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>
        <v>7</v>
      </c>
      <c r="M914" t="s">
        <v>1062</v>
      </c>
      <c r="N914" s="16">
        <v>0.42291666666666666</v>
      </c>
      <c r="O914" t="s">
        <v>29</v>
      </c>
      <c r="P914">
        <v>744.96</v>
      </c>
      <c r="Q914">
        <v>4.7600000000000003E-2</v>
      </c>
      <c r="R914">
        <v>37.247999999999998</v>
      </c>
      <c r="S914">
        <v>6.8</v>
      </c>
    </row>
    <row r="915" spans="1:19" x14ac:dyDescent="0.25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>
        <v>31</v>
      </c>
      <c r="M915" t="s">
        <v>1062</v>
      </c>
      <c r="N915" s="16">
        <v>0.41666666666666669</v>
      </c>
      <c r="O915" t="s">
        <v>23</v>
      </c>
      <c r="P915">
        <v>410.72</v>
      </c>
      <c r="Q915">
        <v>4.7600000000000003E-2</v>
      </c>
      <c r="R915">
        <v>20.536000000000001</v>
      </c>
      <c r="S915">
        <v>7.6</v>
      </c>
    </row>
    <row r="916" spans="1:19" x14ac:dyDescent="0.25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>
        <v>25</v>
      </c>
      <c r="M916" t="s">
        <v>1061</v>
      </c>
      <c r="N916" s="16">
        <v>0.78125</v>
      </c>
      <c r="O916" t="s">
        <v>29</v>
      </c>
      <c r="P916">
        <v>298.8</v>
      </c>
      <c r="Q916">
        <v>4.7600000000000003E-2</v>
      </c>
      <c r="R916">
        <v>14.94</v>
      </c>
      <c r="S916">
        <v>5.8</v>
      </c>
    </row>
    <row r="917" spans="1:19" x14ac:dyDescent="0.25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>
        <v>2</v>
      </c>
      <c r="M917" t="s">
        <v>1058</v>
      </c>
      <c r="N917" s="16">
        <v>0.52777777777777779</v>
      </c>
      <c r="O917" t="s">
        <v>29</v>
      </c>
      <c r="P917">
        <v>212.94</v>
      </c>
      <c r="Q917">
        <v>4.7600000000000003E-2</v>
      </c>
      <c r="R917">
        <v>10.647</v>
      </c>
      <c r="S917">
        <v>4.0999999999999996</v>
      </c>
    </row>
    <row r="918" spans="1:19" x14ac:dyDescent="0.25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>
        <v>14</v>
      </c>
      <c r="M918" t="s">
        <v>1062</v>
      </c>
      <c r="N918" s="16">
        <v>0.65</v>
      </c>
      <c r="O918" t="s">
        <v>33</v>
      </c>
      <c r="P918">
        <v>42.85</v>
      </c>
      <c r="Q918">
        <v>4.7600000000000003E-2</v>
      </c>
      <c r="R918">
        <v>2.1425000000000001</v>
      </c>
      <c r="S918">
        <v>9.3000000000000007</v>
      </c>
    </row>
    <row r="919" spans="1:19" x14ac:dyDescent="0.25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>
        <v>11</v>
      </c>
      <c r="M919" t="s">
        <v>1061</v>
      </c>
      <c r="N919" s="16">
        <v>0.50277777777777777</v>
      </c>
      <c r="O919" t="s">
        <v>29</v>
      </c>
      <c r="P919">
        <v>378.68</v>
      </c>
      <c r="Q919">
        <v>4.7600000000000003E-2</v>
      </c>
      <c r="R919">
        <v>18.934000000000001</v>
      </c>
      <c r="S919">
        <v>6.8</v>
      </c>
    </row>
    <row r="920" spans="1:19" x14ac:dyDescent="0.25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>
        <v>22</v>
      </c>
      <c r="M920" t="s">
        <v>1059</v>
      </c>
      <c r="N920" s="16">
        <v>0.47638888888888886</v>
      </c>
      <c r="O920" t="s">
        <v>23</v>
      </c>
      <c r="P920">
        <v>206.91</v>
      </c>
      <c r="Q920">
        <v>4.7600000000000003E-2</v>
      </c>
      <c r="R920">
        <v>10.345499999999999</v>
      </c>
      <c r="S920">
        <v>8.6999999999999993</v>
      </c>
    </row>
    <row r="921" spans="1:19" x14ac:dyDescent="0.25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>
        <v>2</v>
      </c>
      <c r="M921" t="s">
        <v>1058</v>
      </c>
      <c r="N921" s="16">
        <v>0.52500000000000002</v>
      </c>
      <c r="O921" t="s">
        <v>23</v>
      </c>
      <c r="P921">
        <v>78.78</v>
      </c>
      <c r="Q921">
        <v>4.7600000000000003E-2</v>
      </c>
      <c r="R921">
        <v>3.9390000000000001</v>
      </c>
      <c r="S921">
        <v>6.3</v>
      </c>
    </row>
    <row r="922" spans="1:19" x14ac:dyDescent="0.25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>
        <v>10</v>
      </c>
      <c r="M922" t="s">
        <v>1060</v>
      </c>
      <c r="N922" s="16">
        <v>0.62916666666666665</v>
      </c>
      <c r="O922" t="s">
        <v>33</v>
      </c>
      <c r="P922">
        <v>322.11</v>
      </c>
      <c r="Q922">
        <v>4.7600000000000003E-2</v>
      </c>
      <c r="R922">
        <v>16.105499999999999</v>
      </c>
      <c r="S922">
        <v>5.0999999999999996</v>
      </c>
    </row>
    <row r="923" spans="1:19" x14ac:dyDescent="0.25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>
        <v>8</v>
      </c>
      <c r="M923" t="s">
        <v>1059</v>
      </c>
      <c r="N923" s="16">
        <v>0.45694444444444443</v>
      </c>
      <c r="O923" t="s">
        <v>29</v>
      </c>
      <c r="P923">
        <v>98.22</v>
      </c>
      <c r="Q923">
        <v>4.7600000000000003E-2</v>
      </c>
      <c r="R923">
        <v>4.9109999999999996</v>
      </c>
      <c r="S923">
        <v>7</v>
      </c>
    </row>
    <row r="924" spans="1:19" x14ac:dyDescent="0.25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>
        <v>22</v>
      </c>
      <c r="M924" t="s">
        <v>1059</v>
      </c>
      <c r="N924" s="16">
        <v>0.50694444444444442</v>
      </c>
      <c r="O924" t="s">
        <v>33</v>
      </c>
      <c r="P924">
        <v>25.46</v>
      </c>
      <c r="Q924">
        <v>4.7600000000000003E-2</v>
      </c>
      <c r="R924">
        <v>1.2729999999999999</v>
      </c>
      <c r="S924">
        <v>5.2</v>
      </c>
    </row>
    <row r="925" spans="1:19" x14ac:dyDescent="0.25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>
        <v>10</v>
      </c>
      <c r="M925" t="s">
        <v>1062</v>
      </c>
      <c r="N925" s="16">
        <v>0.43819444444444444</v>
      </c>
      <c r="O925" t="s">
        <v>33</v>
      </c>
      <c r="P925">
        <v>581.98</v>
      </c>
      <c r="Q925">
        <v>4.7600000000000003E-2</v>
      </c>
      <c r="R925">
        <v>29.099</v>
      </c>
      <c r="S925">
        <v>6.6</v>
      </c>
    </row>
    <row r="926" spans="1:19" x14ac:dyDescent="0.25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>
        <v>14</v>
      </c>
      <c r="M926" t="s">
        <v>1062</v>
      </c>
      <c r="N926" s="16">
        <v>0.5756944444444444</v>
      </c>
      <c r="O926" t="s">
        <v>23</v>
      </c>
      <c r="P926">
        <v>211.32</v>
      </c>
      <c r="Q926">
        <v>4.7600000000000003E-2</v>
      </c>
      <c r="R926">
        <v>10.566000000000001</v>
      </c>
      <c r="S926">
        <v>6.5</v>
      </c>
    </row>
    <row r="927" spans="1:19" x14ac:dyDescent="0.25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>
        <v>10</v>
      </c>
      <c r="M927" t="s">
        <v>1062</v>
      </c>
      <c r="N927" s="16">
        <v>0.46527777777777779</v>
      </c>
      <c r="O927" t="s">
        <v>23</v>
      </c>
      <c r="P927">
        <v>55.12</v>
      </c>
      <c r="Q927">
        <v>4.7600000000000003E-2</v>
      </c>
      <c r="R927">
        <v>2.7559999999999998</v>
      </c>
      <c r="S927">
        <v>9</v>
      </c>
    </row>
    <row r="928" spans="1:19" x14ac:dyDescent="0.25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>
        <v>15</v>
      </c>
      <c r="M928" t="s">
        <v>1059</v>
      </c>
      <c r="N928" s="16">
        <v>0.73472222222222228</v>
      </c>
      <c r="O928" t="s">
        <v>33</v>
      </c>
      <c r="P928">
        <v>88.31</v>
      </c>
      <c r="Q928">
        <v>4.7600000000000003E-2</v>
      </c>
      <c r="R928">
        <v>4.4154999999999998</v>
      </c>
      <c r="S928">
        <v>5.2</v>
      </c>
    </row>
    <row r="929" spans="1:19" x14ac:dyDescent="0.25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>
        <v>13</v>
      </c>
      <c r="M929" t="s">
        <v>1060</v>
      </c>
      <c r="N929" s="16">
        <v>0.74583333333333335</v>
      </c>
      <c r="O929" t="s">
        <v>33</v>
      </c>
      <c r="P929">
        <v>356.58</v>
      </c>
      <c r="Q929">
        <v>4.7600000000000003E-2</v>
      </c>
      <c r="R929">
        <v>17.829000000000001</v>
      </c>
      <c r="S929">
        <v>6.8</v>
      </c>
    </row>
    <row r="930" spans="1:19" x14ac:dyDescent="0.25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>
        <v>15</v>
      </c>
      <c r="M930" t="s">
        <v>1059</v>
      </c>
      <c r="N930" s="16">
        <v>0.86875000000000002</v>
      </c>
      <c r="O930" t="s">
        <v>33</v>
      </c>
      <c r="P930">
        <v>794.25</v>
      </c>
      <c r="Q930">
        <v>4.7600000000000003E-2</v>
      </c>
      <c r="R930">
        <v>39.712499999999999</v>
      </c>
      <c r="S930">
        <v>7.6</v>
      </c>
    </row>
    <row r="931" spans="1:19" x14ac:dyDescent="0.25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>
        <v>2</v>
      </c>
      <c r="M931" t="s">
        <v>1058</v>
      </c>
      <c r="N931" s="16">
        <v>0.80972222222222223</v>
      </c>
      <c r="O931" t="s">
        <v>23</v>
      </c>
      <c r="P931">
        <v>50.62</v>
      </c>
      <c r="Q931">
        <v>4.7600000000000003E-2</v>
      </c>
      <c r="R931">
        <v>2.5310000000000001</v>
      </c>
      <c r="S931">
        <v>7.2</v>
      </c>
    </row>
    <row r="932" spans="1:19" x14ac:dyDescent="0.25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>
        <v>24</v>
      </c>
      <c r="M932" t="s">
        <v>1060</v>
      </c>
      <c r="N932" s="16">
        <v>0.56458333333333333</v>
      </c>
      <c r="O932" t="s">
        <v>23</v>
      </c>
      <c r="P932">
        <v>599.52</v>
      </c>
      <c r="Q932">
        <v>4.7600000000000003E-2</v>
      </c>
      <c r="R932">
        <v>29.975999999999999</v>
      </c>
      <c r="S932">
        <v>7.1</v>
      </c>
    </row>
    <row r="933" spans="1:19" x14ac:dyDescent="0.25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>
        <v>2</v>
      </c>
      <c r="M933" t="s">
        <v>1058</v>
      </c>
      <c r="N933" s="16">
        <v>0.58680555555555558</v>
      </c>
      <c r="O933" t="s">
        <v>33</v>
      </c>
      <c r="P933">
        <v>166.7</v>
      </c>
      <c r="Q933">
        <v>4.7600000000000003E-2</v>
      </c>
      <c r="R933">
        <v>8.3350000000000009</v>
      </c>
      <c r="S933">
        <v>9.5</v>
      </c>
    </row>
    <row r="934" spans="1:19" x14ac:dyDescent="0.25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>
        <v>27</v>
      </c>
      <c r="M934" t="s">
        <v>1063</v>
      </c>
      <c r="N934" s="16">
        <v>0.4861111111111111</v>
      </c>
      <c r="O934" t="s">
        <v>23</v>
      </c>
      <c r="P934">
        <v>744.4</v>
      </c>
      <c r="Q934">
        <v>4.7600000000000003E-2</v>
      </c>
      <c r="R934">
        <v>37.22</v>
      </c>
      <c r="S934">
        <v>5.0999999999999996</v>
      </c>
    </row>
    <row r="935" spans="1:19" x14ac:dyDescent="0.25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>
        <v>20</v>
      </c>
      <c r="M935" t="s">
        <v>1060</v>
      </c>
      <c r="N935" s="16">
        <v>0.51875000000000004</v>
      </c>
      <c r="O935" t="s">
        <v>23</v>
      </c>
      <c r="P935">
        <v>448.56</v>
      </c>
      <c r="Q935">
        <v>4.7600000000000003E-2</v>
      </c>
      <c r="R935">
        <v>22.428000000000001</v>
      </c>
      <c r="S935">
        <v>7.6</v>
      </c>
    </row>
    <row r="936" spans="1:19" x14ac:dyDescent="0.25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>
        <v>3</v>
      </c>
      <c r="M936" t="s">
        <v>1062</v>
      </c>
      <c r="N936" s="16">
        <v>0.85</v>
      </c>
      <c r="O936" t="s">
        <v>23</v>
      </c>
      <c r="P936">
        <v>378.9</v>
      </c>
      <c r="Q936">
        <v>4.7600000000000003E-2</v>
      </c>
      <c r="R936">
        <v>18.945</v>
      </c>
      <c r="S936">
        <v>9.8000000000000007</v>
      </c>
    </row>
    <row r="937" spans="1:19" x14ac:dyDescent="0.25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>
        <v>24</v>
      </c>
      <c r="M937" t="s">
        <v>1062</v>
      </c>
      <c r="N937" s="16">
        <v>0.87430555555555556</v>
      </c>
      <c r="O937" t="s">
        <v>23</v>
      </c>
      <c r="P937">
        <v>257.16000000000003</v>
      </c>
      <c r="Q937">
        <v>4.7600000000000003E-2</v>
      </c>
      <c r="R937">
        <v>12.858000000000001</v>
      </c>
      <c r="S937">
        <v>5.0999999999999996</v>
      </c>
    </row>
    <row r="938" spans="1:19" x14ac:dyDescent="0.25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>
        <v>5</v>
      </c>
      <c r="M938" t="s">
        <v>1058</v>
      </c>
      <c r="N938" s="16">
        <v>0.82499999999999996</v>
      </c>
      <c r="O938" t="s">
        <v>23</v>
      </c>
      <c r="P938">
        <v>552.23</v>
      </c>
      <c r="Q938">
        <v>4.7600000000000003E-2</v>
      </c>
      <c r="R938">
        <v>27.611499999999999</v>
      </c>
      <c r="S938">
        <v>7.5</v>
      </c>
    </row>
    <row r="939" spans="1:19" x14ac:dyDescent="0.25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>
        <v>30</v>
      </c>
      <c r="M939" t="s">
        <v>1058</v>
      </c>
      <c r="N939" s="16">
        <v>0.42916666666666664</v>
      </c>
      <c r="O939" t="s">
        <v>29</v>
      </c>
      <c r="P939">
        <v>447.4</v>
      </c>
      <c r="Q939">
        <v>4.7600000000000003E-2</v>
      </c>
      <c r="R939">
        <v>22.37</v>
      </c>
      <c r="S939">
        <v>7.4</v>
      </c>
    </row>
    <row r="940" spans="1:19" x14ac:dyDescent="0.25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>
        <v>17</v>
      </c>
      <c r="M940" t="s">
        <v>1060</v>
      </c>
      <c r="N940" s="16">
        <v>0.68541666666666667</v>
      </c>
      <c r="O940" t="s">
        <v>29</v>
      </c>
      <c r="P940">
        <v>276.27</v>
      </c>
      <c r="Q940">
        <v>4.7600000000000003E-2</v>
      </c>
      <c r="R940">
        <v>13.813499999999999</v>
      </c>
      <c r="S940">
        <v>4.2</v>
      </c>
    </row>
    <row r="941" spans="1:19" x14ac:dyDescent="0.25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>
        <v>21</v>
      </c>
      <c r="M941" t="s">
        <v>1062</v>
      </c>
      <c r="N941" s="16">
        <v>0.71111111111111114</v>
      </c>
      <c r="O941" t="s">
        <v>23</v>
      </c>
      <c r="P941">
        <v>343.74</v>
      </c>
      <c r="Q941">
        <v>4.7600000000000003E-2</v>
      </c>
      <c r="R941">
        <v>17.187000000000001</v>
      </c>
      <c r="S941">
        <v>5.9</v>
      </c>
    </row>
    <row r="942" spans="1:19" x14ac:dyDescent="0.25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>
        <v>2</v>
      </c>
      <c r="M942" t="s">
        <v>1058</v>
      </c>
      <c r="N942" s="16">
        <v>0.75972222222222219</v>
      </c>
      <c r="O942" t="s">
        <v>23</v>
      </c>
      <c r="P942">
        <v>266.08</v>
      </c>
      <c r="Q942">
        <v>4.7600000000000003E-2</v>
      </c>
      <c r="R942">
        <v>13.304</v>
      </c>
      <c r="S942">
        <v>6.9</v>
      </c>
    </row>
    <row r="943" spans="1:19" x14ac:dyDescent="0.25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>
        <v>27</v>
      </c>
      <c r="M943" t="s">
        <v>1063</v>
      </c>
      <c r="N943" s="16">
        <v>0.4465277777777778</v>
      </c>
      <c r="O943" t="s">
        <v>29</v>
      </c>
      <c r="P943">
        <v>898.38</v>
      </c>
      <c r="Q943">
        <v>4.7600000000000003E-2</v>
      </c>
      <c r="R943">
        <v>44.918999999999997</v>
      </c>
      <c r="S943">
        <v>6.6</v>
      </c>
    </row>
    <row r="944" spans="1:19" x14ac:dyDescent="0.25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>
        <v>19</v>
      </c>
      <c r="M944" t="s">
        <v>1058</v>
      </c>
      <c r="N944" s="16">
        <v>0.8125</v>
      </c>
      <c r="O944" t="s">
        <v>23</v>
      </c>
      <c r="P944">
        <v>456.8</v>
      </c>
      <c r="Q944">
        <v>4.7600000000000003E-2</v>
      </c>
      <c r="R944">
        <v>22.84</v>
      </c>
      <c r="S944">
        <v>5.7</v>
      </c>
    </row>
    <row r="945" spans="1:19" x14ac:dyDescent="0.25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>
        <v>19</v>
      </c>
      <c r="M945" t="s">
        <v>1064</v>
      </c>
      <c r="N945" s="16">
        <v>0.62013888888888891</v>
      </c>
      <c r="O945" t="s">
        <v>33</v>
      </c>
      <c r="P945">
        <v>253.95</v>
      </c>
      <c r="Q945">
        <v>4.7600000000000003E-2</v>
      </c>
      <c r="R945">
        <v>12.6975</v>
      </c>
      <c r="S945">
        <v>5.3</v>
      </c>
    </row>
    <row r="946" spans="1:19" x14ac:dyDescent="0.25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>
        <v>28</v>
      </c>
      <c r="M946" t="s">
        <v>1062</v>
      </c>
      <c r="N946" s="16">
        <v>0.84305555555555556</v>
      </c>
      <c r="O946" t="s">
        <v>29</v>
      </c>
      <c r="P946">
        <v>70.56</v>
      </c>
      <c r="Q946">
        <v>4.7600000000000003E-2</v>
      </c>
      <c r="R946">
        <v>3.528</v>
      </c>
      <c r="S946">
        <v>4.2</v>
      </c>
    </row>
    <row r="947" spans="1:19" x14ac:dyDescent="0.25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>
        <v>5</v>
      </c>
      <c r="M947" t="s">
        <v>1058</v>
      </c>
      <c r="N947" s="16">
        <v>0.49375000000000002</v>
      </c>
      <c r="O947" t="s">
        <v>33</v>
      </c>
      <c r="P947">
        <v>657.16</v>
      </c>
      <c r="Q947">
        <v>4.7600000000000003E-2</v>
      </c>
      <c r="R947">
        <v>32.857999999999997</v>
      </c>
      <c r="S947">
        <v>7.3</v>
      </c>
    </row>
    <row r="948" spans="1:19" x14ac:dyDescent="0.25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>
        <v>26</v>
      </c>
      <c r="M948" t="s">
        <v>1064</v>
      </c>
      <c r="N948" s="16">
        <v>0.59236111111111112</v>
      </c>
      <c r="O948" t="s">
        <v>33</v>
      </c>
      <c r="P948">
        <v>168.5</v>
      </c>
      <c r="Q948">
        <v>4.7600000000000003E-2</v>
      </c>
      <c r="R948">
        <v>8.4250000000000007</v>
      </c>
      <c r="S948">
        <v>5.3</v>
      </c>
    </row>
    <row r="949" spans="1:19" x14ac:dyDescent="0.25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>
        <v>3</v>
      </c>
      <c r="M949" t="s">
        <v>1060</v>
      </c>
      <c r="N949" s="16">
        <v>0.84236111111111112</v>
      </c>
      <c r="O949" t="s">
        <v>23</v>
      </c>
      <c r="P949">
        <v>53.78</v>
      </c>
      <c r="Q949">
        <v>4.7600000000000003E-2</v>
      </c>
      <c r="R949">
        <v>2.6890000000000001</v>
      </c>
      <c r="S949">
        <v>4.7</v>
      </c>
    </row>
    <row r="950" spans="1:19" x14ac:dyDescent="0.25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>
        <v>6</v>
      </c>
      <c r="M950" t="s">
        <v>1063</v>
      </c>
      <c r="N950" s="16">
        <v>0.78055555555555556</v>
      </c>
      <c r="O950" t="s">
        <v>23</v>
      </c>
      <c r="P950">
        <v>179.05</v>
      </c>
      <c r="Q950">
        <v>4.7600000000000003E-2</v>
      </c>
      <c r="R950">
        <v>8.9525000000000006</v>
      </c>
      <c r="S950">
        <v>7.9</v>
      </c>
    </row>
    <row r="951" spans="1:19" x14ac:dyDescent="0.25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>
        <v>24</v>
      </c>
      <c r="M951" t="s">
        <v>1060</v>
      </c>
      <c r="N951" s="16">
        <v>0.60138888888888886</v>
      </c>
      <c r="O951" t="s">
        <v>23</v>
      </c>
      <c r="P951">
        <v>211.44</v>
      </c>
      <c r="Q951">
        <v>4.7600000000000003E-2</v>
      </c>
      <c r="R951">
        <v>10.571999999999999</v>
      </c>
      <c r="S951">
        <v>8.9</v>
      </c>
    </row>
    <row r="952" spans="1:19" x14ac:dyDescent="0.25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>
        <v>21</v>
      </c>
      <c r="M952" t="s">
        <v>1062</v>
      </c>
      <c r="N952" s="16">
        <v>0.52777777777777779</v>
      </c>
      <c r="O952" t="s">
        <v>23</v>
      </c>
      <c r="P952">
        <v>119.73</v>
      </c>
      <c r="Q952">
        <v>4.7600000000000003E-2</v>
      </c>
      <c r="R952">
        <v>5.9865000000000004</v>
      </c>
      <c r="S952">
        <v>9.3000000000000007</v>
      </c>
    </row>
    <row r="953" spans="1:19" x14ac:dyDescent="0.25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>
        <v>9</v>
      </c>
      <c r="M953" t="s">
        <v>1063</v>
      </c>
      <c r="N953" s="16">
        <v>0.77986111111111112</v>
      </c>
      <c r="O953" t="s">
        <v>23</v>
      </c>
      <c r="P953">
        <v>65.7</v>
      </c>
      <c r="Q953">
        <v>4.7600000000000003E-2</v>
      </c>
      <c r="R953">
        <v>3.2850000000000001</v>
      </c>
      <c r="S953">
        <v>4.7</v>
      </c>
    </row>
    <row r="954" spans="1:19" x14ac:dyDescent="0.25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>
        <v>25</v>
      </c>
      <c r="M954" t="s">
        <v>1061</v>
      </c>
      <c r="N954" s="16">
        <v>0.55694444444444446</v>
      </c>
      <c r="O954" t="s">
        <v>23</v>
      </c>
      <c r="P954">
        <v>251.4</v>
      </c>
      <c r="Q954">
        <v>4.7600000000000003E-2</v>
      </c>
      <c r="R954">
        <v>12.57</v>
      </c>
      <c r="S954">
        <v>8.6999999999999993</v>
      </c>
    </row>
    <row r="955" spans="1:19" x14ac:dyDescent="0.25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>
        <v>13</v>
      </c>
      <c r="M955" t="s">
        <v>1060</v>
      </c>
      <c r="N955" s="16">
        <v>0.58194444444444449</v>
      </c>
      <c r="O955" t="s">
        <v>29</v>
      </c>
      <c r="P955">
        <v>84.16</v>
      </c>
      <c r="Q955">
        <v>4.7600000000000003E-2</v>
      </c>
      <c r="R955">
        <v>4.2080000000000002</v>
      </c>
      <c r="S955">
        <v>7.6</v>
      </c>
    </row>
    <row r="956" spans="1:19" x14ac:dyDescent="0.25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>
        <v>9</v>
      </c>
      <c r="M956" t="s">
        <v>1058</v>
      </c>
      <c r="N956" s="16">
        <v>0.48958333333333331</v>
      </c>
      <c r="O956" t="s">
        <v>29</v>
      </c>
      <c r="P956">
        <v>395.46</v>
      </c>
      <c r="Q956">
        <v>4.7600000000000003E-2</v>
      </c>
      <c r="R956">
        <v>19.773</v>
      </c>
      <c r="S956">
        <v>5.7</v>
      </c>
    </row>
    <row r="957" spans="1:19" x14ac:dyDescent="0.25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>
        <v>6</v>
      </c>
      <c r="M957" t="s">
        <v>1060</v>
      </c>
      <c r="N957" s="16">
        <v>0.49375000000000002</v>
      </c>
      <c r="O957" t="s">
        <v>29</v>
      </c>
      <c r="P957">
        <v>297.99</v>
      </c>
      <c r="Q957">
        <v>4.7600000000000003E-2</v>
      </c>
      <c r="R957">
        <v>14.8995</v>
      </c>
      <c r="S957">
        <v>6.8</v>
      </c>
    </row>
    <row r="958" spans="1:19" x14ac:dyDescent="0.25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>
        <v>10</v>
      </c>
      <c r="M958" t="s">
        <v>1062</v>
      </c>
      <c r="N958" s="16">
        <v>0.71944444444444444</v>
      </c>
      <c r="O958" t="s">
        <v>29</v>
      </c>
      <c r="P958">
        <v>454.41</v>
      </c>
      <c r="Q958">
        <v>4.7600000000000003E-2</v>
      </c>
      <c r="R958">
        <v>22.720500000000001</v>
      </c>
      <c r="S958">
        <v>5.4</v>
      </c>
    </row>
    <row r="959" spans="1:19" x14ac:dyDescent="0.25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>
        <v>7</v>
      </c>
      <c r="M959" t="s">
        <v>1062</v>
      </c>
      <c r="N959" s="16">
        <v>0.66319444444444442</v>
      </c>
      <c r="O959" t="s">
        <v>29</v>
      </c>
      <c r="P959">
        <v>276.12</v>
      </c>
      <c r="Q959">
        <v>4.7600000000000003E-2</v>
      </c>
      <c r="R959">
        <v>13.805999999999999</v>
      </c>
      <c r="S959">
        <v>7.1</v>
      </c>
    </row>
    <row r="960" spans="1:19" x14ac:dyDescent="0.25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>
        <v>9</v>
      </c>
      <c r="M960" t="s">
        <v>1063</v>
      </c>
      <c r="N960" s="16">
        <v>0.50486111111111109</v>
      </c>
      <c r="O960" t="s">
        <v>29</v>
      </c>
      <c r="P960">
        <v>158</v>
      </c>
      <c r="Q960">
        <v>4.7600000000000003E-2</v>
      </c>
      <c r="R960">
        <v>7.9</v>
      </c>
      <c r="S960">
        <v>7.8</v>
      </c>
    </row>
    <row r="961" spans="1:19" x14ac:dyDescent="0.25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>
        <v>19</v>
      </c>
      <c r="M961" t="s">
        <v>1064</v>
      </c>
      <c r="N961" s="16">
        <v>0.62986111111111109</v>
      </c>
      <c r="O961" t="s">
        <v>29</v>
      </c>
      <c r="P961">
        <v>887.94</v>
      </c>
      <c r="Q961">
        <v>4.7600000000000003E-2</v>
      </c>
      <c r="R961">
        <v>44.396999999999998</v>
      </c>
      <c r="S961">
        <v>8.4</v>
      </c>
    </row>
    <row r="962" spans="1:19" x14ac:dyDescent="0.25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>
        <v>18</v>
      </c>
      <c r="M962" t="s">
        <v>1061</v>
      </c>
      <c r="N962" s="16">
        <v>0.64513888888888893</v>
      </c>
      <c r="O962" t="s">
        <v>29</v>
      </c>
      <c r="P962">
        <v>91.98</v>
      </c>
      <c r="Q962">
        <v>4.7600000000000003E-2</v>
      </c>
      <c r="R962">
        <v>4.5990000000000002</v>
      </c>
      <c r="S962">
        <v>9.8000000000000007</v>
      </c>
    </row>
    <row r="963" spans="1:19" x14ac:dyDescent="0.25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>
        <v>5</v>
      </c>
      <c r="M963" t="s">
        <v>1064</v>
      </c>
      <c r="N963" s="16">
        <v>0.78125</v>
      </c>
      <c r="O963" t="s">
        <v>29</v>
      </c>
      <c r="P963">
        <v>41.78</v>
      </c>
      <c r="Q963">
        <v>4.7600000000000003E-2</v>
      </c>
      <c r="R963">
        <v>2.089</v>
      </c>
      <c r="S963">
        <v>9.8000000000000007</v>
      </c>
    </row>
    <row r="964" spans="1:19" x14ac:dyDescent="0.25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>
        <v>19</v>
      </c>
      <c r="M964" t="s">
        <v>1064</v>
      </c>
      <c r="N964" s="16">
        <v>0.64097222222222228</v>
      </c>
      <c r="O964" t="s">
        <v>33</v>
      </c>
      <c r="P964">
        <v>15.5</v>
      </c>
      <c r="Q964">
        <v>4.7600000000000003E-2</v>
      </c>
      <c r="R964">
        <v>0.77500000000000002</v>
      </c>
      <c r="S964">
        <v>7.4</v>
      </c>
    </row>
    <row r="965" spans="1:19" x14ac:dyDescent="0.25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>
        <v>30</v>
      </c>
      <c r="M965" t="s">
        <v>1058</v>
      </c>
      <c r="N965" s="16">
        <v>0.85902777777777772</v>
      </c>
      <c r="O965" t="s">
        <v>29</v>
      </c>
      <c r="P965">
        <v>290.45999999999998</v>
      </c>
      <c r="Q965">
        <v>4.7600000000000003E-2</v>
      </c>
      <c r="R965">
        <v>14.523</v>
      </c>
      <c r="S965">
        <v>6.7</v>
      </c>
    </row>
    <row r="966" spans="1:19" x14ac:dyDescent="0.25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>
        <v>26</v>
      </c>
      <c r="M966" t="s">
        <v>1058</v>
      </c>
      <c r="N966" s="16">
        <v>0.6118055555555556</v>
      </c>
      <c r="O966" t="s">
        <v>33</v>
      </c>
      <c r="P966">
        <v>66.66</v>
      </c>
      <c r="Q966">
        <v>4.7600000000000003E-2</v>
      </c>
      <c r="R966">
        <v>3.3330000000000002</v>
      </c>
      <c r="S966">
        <v>6.4</v>
      </c>
    </row>
    <row r="967" spans="1:19" x14ac:dyDescent="0.25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>
        <v>2</v>
      </c>
      <c r="M967" t="s">
        <v>1058</v>
      </c>
      <c r="N967" s="16">
        <v>0.76249999999999996</v>
      </c>
      <c r="O967" t="s">
        <v>33</v>
      </c>
      <c r="P967">
        <v>76.540000000000006</v>
      </c>
      <c r="Q967">
        <v>4.7600000000000003E-2</v>
      </c>
      <c r="R967">
        <v>3.827</v>
      </c>
      <c r="S967">
        <v>5.8</v>
      </c>
    </row>
    <row r="968" spans="1:19" x14ac:dyDescent="0.25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>
        <v>4</v>
      </c>
      <c r="M968" t="s">
        <v>1061</v>
      </c>
      <c r="N968" s="16">
        <v>0.64375000000000004</v>
      </c>
      <c r="O968" t="s">
        <v>23</v>
      </c>
      <c r="P968">
        <v>299.7</v>
      </c>
      <c r="Q968">
        <v>4.7600000000000003E-2</v>
      </c>
      <c r="R968">
        <v>14.984999999999999</v>
      </c>
      <c r="S968">
        <v>7.2</v>
      </c>
    </row>
    <row r="969" spans="1:19" x14ac:dyDescent="0.25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>
        <v>13</v>
      </c>
      <c r="M969" t="s">
        <v>1060</v>
      </c>
      <c r="N969" s="16">
        <v>0.53819444444444442</v>
      </c>
      <c r="O969" t="s">
        <v>33</v>
      </c>
      <c r="P969">
        <v>243.03</v>
      </c>
      <c r="Q969">
        <v>4.7600000000000003E-2</v>
      </c>
      <c r="R969">
        <v>12.1515</v>
      </c>
      <c r="S969">
        <v>9.3000000000000007</v>
      </c>
    </row>
    <row r="970" spans="1:19" x14ac:dyDescent="0.25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>
        <v>25</v>
      </c>
      <c r="M970" t="s">
        <v>1061</v>
      </c>
      <c r="N970" s="16">
        <v>0.75138888888888888</v>
      </c>
      <c r="O970" t="s">
        <v>29</v>
      </c>
      <c r="P970">
        <v>47.4</v>
      </c>
      <c r="Q970">
        <v>4.7600000000000003E-2</v>
      </c>
      <c r="R970">
        <v>2.37</v>
      </c>
      <c r="S970">
        <v>9.5</v>
      </c>
    </row>
    <row r="971" spans="1:19" x14ac:dyDescent="0.25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>
        <v>11</v>
      </c>
      <c r="M971" t="s">
        <v>1061</v>
      </c>
      <c r="N971" s="16">
        <v>0.82222222222222219</v>
      </c>
      <c r="O971" t="s">
        <v>33</v>
      </c>
      <c r="P971">
        <v>172.45</v>
      </c>
      <c r="Q971">
        <v>4.7600000000000003E-2</v>
      </c>
      <c r="R971">
        <v>8.6225000000000005</v>
      </c>
      <c r="S971">
        <v>9</v>
      </c>
    </row>
    <row r="972" spans="1:19" x14ac:dyDescent="0.25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>
        <v>1</v>
      </c>
      <c r="M972" t="s">
        <v>1064</v>
      </c>
      <c r="N972" s="16">
        <v>0.48333333333333334</v>
      </c>
      <c r="O972" t="s">
        <v>33</v>
      </c>
      <c r="P972">
        <v>846.3</v>
      </c>
      <c r="Q972">
        <v>4.7600000000000003E-2</v>
      </c>
      <c r="R972">
        <v>42.314999999999998</v>
      </c>
      <c r="S972">
        <v>9</v>
      </c>
    </row>
    <row r="973" spans="1:19" x14ac:dyDescent="0.25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>
        <v>10</v>
      </c>
      <c r="M973" t="s">
        <v>1060</v>
      </c>
      <c r="N973" s="16">
        <v>0.57708333333333328</v>
      </c>
      <c r="O973" t="s">
        <v>23</v>
      </c>
      <c r="P973">
        <v>258.37</v>
      </c>
      <c r="Q973">
        <v>4.7600000000000003E-2</v>
      </c>
      <c r="R973">
        <v>12.9185</v>
      </c>
      <c r="S973">
        <v>6.7</v>
      </c>
    </row>
    <row r="974" spans="1:19" x14ac:dyDescent="0.25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>
        <v>26</v>
      </c>
      <c r="M974" t="s">
        <v>1058</v>
      </c>
      <c r="N974" s="16">
        <v>0.63680555555555551</v>
      </c>
      <c r="O974" t="s">
        <v>29</v>
      </c>
      <c r="P974">
        <v>609.55999999999995</v>
      </c>
      <c r="Q974">
        <v>4.7600000000000003E-2</v>
      </c>
      <c r="R974">
        <v>30.478000000000002</v>
      </c>
      <c r="S974">
        <v>5.5</v>
      </c>
    </row>
    <row r="975" spans="1:19" x14ac:dyDescent="0.25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>
        <v>11</v>
      </c>
      <c r="M975" t="s">
        <v>1061</v>
      </c>
      <c r="N975" s="16">
        <v>0.64513888888888893</v>
      </c>
      <c r="O975" t="s">
        <v>29</v>
      </c>
      <c r="P975">
        <v>240.24</v>
      </c>
      <c r="Q975">
        <v>4.7600000000000003E-2</v>
      </c>
      <c r="R975">
        <v>12.012</v>
      </c>
      <c r="S975">
        <v>5.4</v>
      </c>
    </row>
    <row r="976" spans="1:19" x14ac:dyDescent="0.25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>
        <v>7</v>
      </c>
      <c r="M976" t="s">
        <v>1062</v>
      </c>
      <c r="N976" s="16">
        <v>0.74930555555555556</v>
      </c>
      <c r="O976" t="s">
        <v>29</v>
      </c>
      <c r="P976">
        <v>172.26</v>
      </c>
      <c r="Q976">
        <v>4.7600000000000003E-2</v>
      </c>
      <c r="R976">
        <v>8.6129999999999995</v>
      </c>
      <c r="S976">
        <v>8.1999999999999993</v>
      </c>
    </row>
    <row r="977" spans="1:19" x14ac:dyDescent="0.25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>
        <v>6</v>
      </c>
      <c r="M977" t="s">
        <v>1063</v>
      </c>
      <c r="N977" s="16">
        <v>0.49652777777777779</v>
      </c>
      <c r="O977" t="s">
        <v>33</v>
      </c>
      <c r="P977">
        <v>99.84</v>
      </c>
      <c r="Q977">
        <v>4.7600000000000003E-2</v>
      </c>
      <c r="R977">
        <v>4.992</v>
      </c>
      <c r="S977">
        <v>7</v>
      </c>
    </row>
    <row r="978" spans="1:19" x14ac:dyDescent="0.25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>
        <v>4</v>
      </c>
      <c r="M978" t="s">
        <v>1061</v>
      </c>
      <c r="N978" s="16">
        <v>0.44374999999999998</v>
      </c>
      <c r="O978" t="s">
        <v>29</v>
      </c>
      <c r="P978">
        <v>298.64</v>
      </c>
      <c r="Q978">
        <v>4.7600000000000003E-2</v>
      </c>
      <c r="R978">
        <v>14.932</v>
      </c>
      <c r="S978">
        <v>8.5</v>
      </c>
    </row>
    <row r="979" spans="1:19" x14ac:dyDescent="0.25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>
        <v>26</v>
      </c>
      <c r="M979" t="s">
        <v>1064</v>
      </c>
      <c r="N979" s="16">
        <v>0.63194444444444442</v>
      </c>
      <c r="O979" t="s">
        <v>23</v>
      </c>
      <c r="P979">
        <v>159.6</v>
      </c>
      <c r="Q979">
        <v>4.7600000000000003E-2</v>
      </c>
      <c r="R979">
        <v>7.98</v>
      </c>
      <c r="S979">
        <v>4.9000000000000004</v>
      </c>
    </row>
    <row r="980" spans="1:19" x14ac:dyDescent="0.25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>
        <v>10</v>
      </c>
      <c r="M980" t="s">
        <v>1060</v>
      </c>
      <c r="N980" s="16">
        <v>0.75694444444444442</v>
      </c>
      <c r="O980" t="s">
        <v>33</v>
      </c>
      <c r="P980">
        <v>25.45</v>
      </c>
      <c r="Q980">
        <v>4.7600000000000003E-2</v>
      </c>
      <c r="R980">
        <v>1.2725</v>
      </c>
      <c r="S980">
        <v>5.0999999999999996</v>
      </c>
    </row>
    <row r="981" spans="1:19" x14ac:dyDescent="0.25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>
        <v>4</v>
      </c>
      <c r="M981" t="s">
        <v>1061</v>
      </c>
      <c r="N981" s="16">
        <v>0.86319444444444449</v>
      </c>
      <c r="O981" t="s">
        <v>33</v>
      </c>
      <c r="P981">
        <v>67.77</v>
      </c>
      <c r="Q981">
        <v>4.7600000000000003E-2</v>
      </c>
      <c r="R981">
        <v>3.3885000000000001</v>
      </c>
      <c r="S981">
        <v>6.5</v>
      </c>
    </row>
    <row r="982" spans="1:19" x14ac:dyDescent="0.25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>
        <v>19</v>
      </c>
      <c r="M982" t="s">
        <v>1058</v>
      </c>
      <c r="N982" s="16">
        <v>0.53194444444444444</v>
      </c>
      <c r="O982" t="s">
        <v>29</v>
      </c>
      <c r="P982">
        <v>238.36</v>
      </c>
      <c r="Q982">
        <v>4.7600000000000003E-2</v>
      </c>
      <c r="R982">
        <v>11.917999999999999</v>
      </c>
      <c r="S982">
        <v>9.8000000000000007</v>
      </c>
    </row>
    <row r="983" spans="1:19" x14ac:dyDescent="0.25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>
        <v>23</v>
      </c>
      <c r="M983" t="s">
        <v>1063</v>
      </c>
      <c r="N983" s="16">
        <v>0.73888888888888893</v>
      </c>
      <c r="O983" t="s">
        <v>29</v>
      </c>
      <c r="P983">
        <v>232.6</v>
      </c>
      <c r="Q983">
        <v>4.7600000000000003E-2</v>
      </c>
      <c r="R983">
        <v>11.63</v>
      </c>
      <c r="S983">
        <v>8.4</v>
      </c>
    </row>
    <row r="984" spans="1:19" x14ac:dyDescent="0.25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>
        <v>14</v>
      </c>
      <c r="M984" t="s">
        <v>1062</v>
      </c>
      <c r="N984" s="16">
        <v>0.59652777777777777</v>
      </c>
      <c r="O984" t="s">
        <v>23</v>
      </c>
      <c r="P984">
        <v>877.32</v>
      </c>
      <c r="Q984">
        <v>4.7600000000000003E-2</v>
      </c>
      <c r="R984">
        <v>43.866</v>
      </c>
      <c r="S984">
        <v>7.4</v>
      </c>
    </row>
    <row r="985" spans="1:19" x14ac:dyDescent="0.25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>
        <v>23</v>
      </c>
      <c r="M985" t="s">
        <v>1063</v>
      </c>
      <c r="N985" s="16">
        <v>0.43958333333333333</v>
      </c>
      <c r="O985" t="s">
        <v>29</v>
      </c>
      <c r="P985">
        <v>699.72</v>
      </c>
      <c r="Q985">
        <v>4.7600000000000003E-2</v>
      </c>
      <c r="R985">
        <v>34.985999999999997</v>
      </c>
      <c r="S985">
        <v>6.1</v>
      </c>
    </row>
    <row r="986" spans="1:19" x14ac:dyDescent="0.25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>
        <v>9</v>
      </c>
      <c r="M986" t="s">
        <v>1063</v>
      </c>
      <c r="N986" s="16">
        <v>0.4861111111111111</v>
      </c>
      <c r="O986" t="s">
        <v>29</v>
      </c>
      <c r="P986">
        <v>674.59</v>
      </c>
      <c r="Q986">
        <v>4.7600000000000003E-2</v>
      </c>
      <c r="R986">
        <v>33.729500000000002</v>
      </c>
      <c r="S986">
        <v>6</v>
      </c>
    </row>
    <row r="987" spans="1:19" x14ac:dyDescent="0.25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>
        <v>7</v>
      </c>
      <c r="M987" t="s">
        <v>1062</v>
      </c>
      <c r="N987" s="16">
        <v>0.8125</v>
      </c>
      <c r="O987" t="s">
        <v>23</v>
      </c>
      <c r="P987">
        <v>318.55</v>
      </c>
      <c r="Q987">
        <v>4.7600000000000003E-2</v>
      </c>
      <c r="R987">
        <v>15.9275</v>
      </c>
      <c r="S987">
        <v>8.5</v>
      </c>
    </row>
    <row r="988" spans="1:19" x14ac:dyDescent="0.25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>
        <v>18</v>
      </c>
      <c r="M988" t="s">
        <v>1061</v>
      </c>
      <c r="N988" s="16">
        <v>0.61250000000000004</v>
      </c>
      <c r="O988" t="s">
        <v>23</v>
      </c>
      <c r="P988">
        <v>29.52</v>
      </c>
      <c r="Q988">
        <v>4.7600000000000003E-2</v>
      </c>
      <c r="R988">
        <v>1.476</v>
      </c>
      <c r="S988">
        <v>4.3</v>
      </c>
    </row>
    <row r="989" spans="1:19" x14ac:dyDescent="0.25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>
        <v>3</v>
      </c>
      <c r="M989" t="s">
        <v>1062</v>
      </c>
      <c r="N989" s="16">
        <v>0.79722222222222228</v>
      </c>
      <c r="O989" t="s">
        <v>33</v>
      </c>
      <c r="P989">
        <v>496</v>
      </c>
      <c r="Q989">
        <v>4.7600000000000003E-2</v>
      </c>
      <c r="R989">
        <v>24.8</v>
      </c>
      <c r="S989">
        <v>6.2</v>
      </c>
    </row>
    <row r="990" spans="1:19" x14ac:dyDescent="0.25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>
        <v>29</v>
      </c>
      <c r="M990" t="s">
        <v>1059</v>
      </c>
      <c r="N990" s="16">
        <v>0.8</v>
      </c>
      <c r="O990" t="s">
        <v>23</v>
      </c>
      <c r="P990">
        <v>823.4</v>
      </c>
      <c r="Q990">
        <v>4.7600000000000003E-2</v>
      </c>
      <c r="R990">
        <v>41.17</v>
      </c>
      <c r="S990">
        <v>4.3</v>
      </c>
    </row>
    <row r="991" spans="1:19" x14ac:dyDescent="0.25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>
        <v>28</v>
      </c>
      <c r="M991" t="s">
        <v>1061</v>
      </c>
      <c r="N991" s="16">
        <v>0.65694444444444444</v>
      </c>
      <c r="O991" t="s">
        <v>33</v>
      </c>
      <c r="P991">
        <v>602.96</v>
      </c>
      <c r="Q991">
        <v>4.7600000000000003E-2</v>
      </c>
      <c r="R991">
        <v>30.148</v>
      </c>
      <c r="S991">
        <v>8.4</v>
      </c>
    </row>
    <row r="992" spans="1:19" x14ac:dyDescent="0.25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>
        <v>22</v>
      </c>
      <c r="M992" t="s">
        <v>1059</v>
      </c>
      <c r="N992" s="16">
        <v>0.79583333333333328</v>
      </c>
      <c r="O992" t="s">
        <v>33</v>
      </c>
      <c r="P992">
        <v>282.8</v>
      </c>
      <c r="Q992">
        <v>4.7600000000000003E-2</v>
      </c>
      <c r="R992">
        <v>14.14</v>
      </c>
      <c r="S992">
        <v>4.5</v>
      </c>
    </row>
    <row r="993" spans="1:19" x14ac:dyDescent="0.25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>
        <v>24</v>
      </c>
      <c r="M993" t="s">
        <v>1062</v>
      </c>
      <c r="N993" s="16">
        <v>0.75694444444444442</v>
      </c>
      <c r="O993" t="s">
        <v>23</v>
      </c>
      <c r="P993">
        <v>766</v>
      </c>
      <c r="Q993">
        <v>4.7600000000000003E-2</v>
      </c>
      <c r="R993">
        <v>38.299999999999997</v>
      </c>
      <c r="S993">
        <v>6</v>
      </c>
    </row>
    <row r="994" spans="1:19" x14ac:dyDescent="0.25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>
        <v>10</v>
      </c>
      <c r="M994" t="s">
        <v>1060</v>
      </c>
      <c r="N994" s="16">
        <v>0.86527777777777781</v>
      </c>
      <c r="O994" t="s">
        <v>23</v>
      </c>
      <c r="P994">
        <v>116.06</v>
      </c>
      <c r="Q994">
        <v>4.7600000000000003E-2</v>
      </c>
      <c r="R994">
        <v>5.8029999999999999</v>
      </c>
      <c r="S994">
        <v>8.8000000000000007</v>
      </c>
    </row>
    <row r="995" spans="1:19" x14ac:dyDescent="0.25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>
        <v>22</v>
      </c>
      <c r="M995" t="s">
        <v>1059</v>
      </c>
      <c r="N995" s="16">
        <v>0.77430555555555558</v>
      </c>
      <c r="O995" t="s">
        <v>23</v>
      </c>
      <c r="P995">
        <v>174.9</v>
      </c>
      <c r="Q995">
        <v>4.7600000000000003E-2</v>
      </c>
      <c r="R995">
        <v>8.7449999999999992</v>
      </c>
      <c r="S995">
        <v>6.6</v>
      </c>
    </row>
    <row r="996" spans="1:19" x14ac:dyDescent="0.25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>
        <v>18</v>
      </c>
      <c r="M996" t="s">
        <v>1061</v>
      </c>
      <c r="N996" s="16">
        <v>0.4861111111111111</v>
      </c>
      <c r="O996" t="s">
        <v>23</v>
      </c>
      <c r="P996">
        <v>60.95</v>
      </c>
      <c r="Q996">
        <v>4.7600000000000003E-2</v>
      </c>
      <c r="R996">
        <v>3.0474999999999999</v>
      </c>
      <c r="S996">
        <v>5.9</v>
      </c>
    </row>
    <row r="997" spans="1:19" x14ac:dyDescent="0.25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>
        <v>29</v>
      </c>
      <c r="M997" t="s">
        <v>1064</v>
      </c>
      <c r="N997" s="16">
        <v>0.57361111111111107</v>
      </c>
      <c r="O997" t="s">
        <v>23</v>
      </c>
      <c r="P997">
        <v>40.35</v>
      </c>
      <c r="Q997">
        <v>4.7600000000000003E-2</v>
      </c>
      <c r="R997">
        <v>2.0175000000000001</v>
      </c>
      <c r="S997">
        <v>6.2</v>
      </c>
    </row>
    <row r="998" spans="1:19" x14ac:dyDescent="0.25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>
        <v>2</v>
      </c>
      <c r="M998" t="s">
        <v>1058</v>
      </c>
      <c r="N998" s="16">
        <v>0.71944444444444444</v>
      </c>
      <c r="O998" t="s">
        <v>23</v>
      </c>
      <c r="P998">
        <v>973.8</v>
      </c>
      <c r="Q998">
        <v>4.7600000000000003E-2</v>
      </c>
      <c r="R998">
        <v>48.69</v>
      </c>
      <c r="S998">
        <v>4.4000000000000004</v>
      </c>
    </row>
    <row r="999" spans="1:19" x14ac:dyDescent="0.25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>
        <v>9</v>
      </c>
      <c r="M999" t="s">
        <v>1058</v>
      </c>
      <c r="N999" s="16">
        <v>0.55694444444444446</v>
      </c>
      <c r="O999" t="s">
        <v>29</v>
      </c>
      <c r="P999">
        <v>31.84</v>
      </c>
      <c r="Q999">
        <v>4.7600000000000003E-2</v>
      </c>
      <c r="R999">
        <v>1.5920000000000001</v>
      </c>
      <c r="S999">
        <v>7.7</v>
      </c>
    </row>
    <row r="1000" spans="1:19" x14ac:dyDescent="0.25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>
        <v>22</v>
      </c>
      <c r="M1000" t="s">
        <v>1059</v>
      </c>
      <c r="N1000" s="16">
        <v>0.6479166666666667</v>
      </c>
      <c r="O1000" t="s">
        <v>29</v>
      </c>
      <c r="P1000">
        <v>65.819999999999993</v>
      </c>
      <c r="Q1000">
        <v>4.7600000000000003E-2</v>
      </c>
      <c r="R1000">
        <v>3.2909999999999999</v>
      </c>
      <c r="S1000">
        <v>4.0999999999999996</v>
      </c>
    </row>
    <row r="1001" spans="1:19" x14ac:dyDescent="0.25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>
        <v>18</v>
      </c>
      <c r="M1001" t="s">
        <v>1061</v>
      </c>
      <c r="N1001" s="16">
        <v>0.56111111111111112</v>
      </c>
      <c r="O1001" t="s">
        <v>29</v>
      </c>
      <c r="P1001">
        <v>618.38</v>
      </c>
      <c r="Q1001">
        <v>4.7600000000000003E-2</v>
      </c>
      <c r="R1001">
        <v>30.919</v>
      </c>
      <c r="S1001">
        <v>6.6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8E1B0-AC03-496E-929D-DE4DF3212981}">
  <dimension ref="A3:F66"/>
  <sheetViews>
    <sheetView workbookViewId="0">
      <selection activeCell="A53" sqref="A53"/>
    </sheetView>
  </sheetViews>
  <sheetFormatPr defaultRowHeight="15" x14ac:dyDescent="0.25"/>
  <cols>
    <col min="1" max="1" width="16.7109375" bestFit="1" customWidth="1"/>
    <col min="2" max="2" width="15.42578125" bestFit="1" customWidth="1"/>
    <col min="3" max="3" width="9" customWidth="1"/>
    <col min="4" max="4" width="13.42578125" bestFit="1" customWidth="1"/>
    <col min="5" max="5" width="18.5703125" bestFit="1" customWidth="1"/>
    <col min="6" max="6" width="12.140625" bestFit="1" customWidth="1"/>
    <col min="7" max="7" width="16.28515625" bestFit="1" customWidth="1"/>
    <col min="8" max="8" width="7.28515625" bestFit="1" customWidth="1"/>
    <col min="9" max="9" width="11.28515625" bestFit="1" customWidth="1"/>
  </cols>
  <sheetData>
    <row r="3" spans="1:6" x14ac:dyDescent="0.25">
      <c r="A3" s="9" t="s">
        <v>1037</v>
      </c>
      <c r="B3" t="s">
        <v>1056</v>
      </c>
      <c r="D3" s="9" t="s">
        <v>1037</v>
      </c>
      <c r="E3" t="s">
        <v>1053</v>
      </c>
      <c r="F3" t="s">
        <v>1055</v>
      </c>
    </row>
    <row r="4" spans="1:6" x14ac:dyDescent="0.25">
      <c r="A4" s="11">
        <v>1</v>
      </c>
      <c r="B4" s="2">
        <v>350.86012499999987</v>
      </c>
      <c r="D4" s="11" t="s">
        <v>1041</v>
      </c>
      <c r="E4" s="14">
        <v>101</v>
      </c>
      <c r="F4" s="14">
        <v>101</v>
      </c>
    </row>
    <row r="5" spans="1:6" x14ac:dyDescent="0.25">
      <c r="A5" s="11">
        <v>2</v>
      </c>
      <c r="B5" s="2">
        <v>316.16891249999998</v>
      </c>
      <c r="D5" s="11" t="s">
        <v>1042</v>
      </c>
      <c r="E5" s="14">
        <v>90</v>
      </c>
      <c r="F5" s="14">
        <v>90</v>
      </c>
    </row>
    <row r="6" spans="1:6" x14ac:dyDescent="0.25">
      <c r="A6" s="11">
        <v>3</v>
      </c>
      <c r="B6" s="2">
        <v>344.42304166666656</v>
      </c>
      <c r="D6" s="11" t="s">
        <v>1043</v>
      </c>
      <c r="E6" s="14">
        <v>89</v>
      </c>
      <c r="F6" s="14">
        <v>89</v>
      </c>
    </row>
    <row r="7" spans="1:6" x14ac:dyDescent="0.25">
      <c r="A7" s="11">
        <v>4</v>
      </c>
      <c r="B7" s="2">
        <v>274.40084482758624</v>
      </c>
      <c r="D7" s="11" t="s">
        <v>1044</v>
      </c>
      <c r="E7" s="14">
        <v>103</v>
      </c>
      <c r="F7" s="14">
        <v>103</v>
      </c>
    </row>
    <row r="8" spans="1:6" x14ac:dyDescent="0.25">
      <c r="A8" s="11">
        <v>5</v>
      </c>
      <c r="B8" s="2">
        <v>312.16320731707322</v>
      </c>
      <c r="D8" s="11" t="s">
        <v>1045</v>
      </c>
      <c r="E8" s="14">
        <v>83</v>
      </c>
      <c r="F8" s="14">
        <v>83</v>
      </c>
    </row>
    <row r="9" spans="1:6" x14ac:dyDescent="0.25">
      <c r="A9" s="11">
        <v>6</v>
      </c>
      <c r="B9" s="2">
        <v>291.27954545454548</v>
      </c>
      <c r="D9" s="11" t="s">
        <v>1046</v>
      </c>
      <c r="E9" s="14">
        <v>102</v>
      </c>
      <c r="F9" s="14">
        <v>102</v>
      </c>
    </row>
    <row r="10" spans="1:6" x14ac:dyDescent="0.25">
      <c r="A10" s="11">
        <v>7</v>
      </c>
      <c r="B10" s="2">
        <v>302.65034210526318</v>
      </c>
      <c r="D10" s="11" t="s">
        <v>1047</v>
      </c>
      <c r="E10" s="14">
        <v>77</v>
      </c>
      <c r="F10" s="14">
        <v>77</v>
      </c>
    </row>
    <row r="11" spans="1:6" x14ac:dyDescent="0.25">
      <c r="A11" s="11">
        <v>8</v>
      </c>
      <c r="B11" s="2">
        <v>329.36041463414637</v>
      </c>
      <c r="D11" s="11" t="s">
        <v>1048</v>
      </c>
      <c r="E11" s="14">
        <v>74</v>
      </c>
      <c r="F11" s="14">
        <v>74</v>
      </c>
    </row>
    <row r="12" spans="1:6" x14ac:dyDescent="0.25">
      <c r="A12" s="11">
        <v>9</v>
      </c>
      <c r="B12" s="2">
        <v>372.08878378378381</v>
      </c>
      <c r="D12" s="11" t="s">
        <v>1049</v>
      </c>
      <c r="E12" s="14">
        <v>93</v>
      </c>
      <c r="F12" s="14">
        <v>93</v>
      </c>
    </row>
    <row r="13" spans="1:6" x14ac:dyDescent="0.25">
      <c r="A13" s="11">
        <v>10</v>
      </c>
      <c r="B13" s="2">
        <v>308.28754687499998</v>
      </c>
      <c r="D13" s="11" t="s">
        <v>1050</v>
      </c>
      <c r="E13" s="14">
        <v>113</v>
      </c>
      <c r="F13" s="14">
        <v>113</v>
      </c>
    </row>
    <row r="14" spans="1:6" x14ac:dyDescent="0.25">
      <c r="A14" s="11">
        <v>11</v>
      </c>
      <c r="B14" s="2">
        <v>356.23583333333335</v>
      </c>
      <c r="D14" s="11" t="s">
        <v>1051</v>
      </c>
      <c r="E14" s="14">
        <v>75</v>
      </c>
      <c r="F14" s="14">
        <v>75</v>
      </c>
    </row>
    <row r="15" spans="1:6" x14ac:dyDescent="0.25">
      <c r="A15" s="11">
        <v>12</v>
      </c>
      <c r="B15" s="2">
        <v>382.62270967741932</v>
      </c>
      <c r="D15" s="11" t="s">
        <v>1038</v>
      </c>
      <c r="E15">
        <v>1000</v>
      </c>
      <c r="F15">
        <v>1000</v>
      </c>
    </row>
    <row r="16" spans="1:6" x14ac:dyDescent="0.25">
      <c r="A16" s="11">
        <v>13</v>
      </c>
      <c r="B16" s="2">
        <v>194.60887499999998</v>
      </c>
    </row>
    <row r="17" spans="1:6" x14ac:dyDescent="0.25">
      <c r="A17" s="11">
        <v>14</v>
      </c>
      <c r="B17" s="2">
        <v>349.62415384615389</v>
      </c>
    </row>
    <row r="18" spans="1:6" x14ac:dyDescent="0.25">
      <c r="A18" s="11">
        <v>15</v>
      </c>
      <c r="B18" s="2">
        <v>357.21501136363628</v>
      </c>
    </row>
    <row r="19" spans="1:6" x14ac:dyDescent="0.25">
      <c r="A19" s="11">
        <v>16</v>
      </c>
      <c r="B19" s="2">
        <v>368.41933333333338</v>
      </c>
    </row>
    <row r="20" spans="1:6" x14ac:dyDescent="0.25">
      <c r="A20" s="11">
        <v>17</v>
      </c>
      <c r="B20" s="2">
        <v>347.28715000000005</v>
      </c>
    </row>
    <row r="21" spans="1:6" x14ac:dyDescent="0.25">
      <c r="A21" s="11">
        <v>18</v>
      </c>
      <c r="B21" s="2">
        <v>242.14506521739131</v>
      </c>
    </row>
    <row r="22" spans="1:6" x14ac:dyDescent="0.25">
      <c r="A22" s="11">
        <v>19</v>
      </c>
      <c r="B22" s="2">
        <v>363.00574390243901</v>
      </c>
      <c r="D22" s="9" t="s">
        <v>1037</v>
      </c>
      <c r="E22" t="s">
        <v>1052</v>
      </c>
      <c r="F22" t="s">
        <v>1054</v>
      </c>
    </row>
    <row r="23" spans="1:6" x14ac:dyDescent="0.25">
      <c r="A23" s="11">
        <v>20</v>
      </c>
      <c r="B23" s="2">
        <v>337.71630000000005</v>
      </c>
      <c r="D23" s="11" t="s">
        <v>28</v>
      </c>
      <c r="E23">
        <v>971</v>
      </c>
      <c r="F23" s="2">
        <v>2587.5015000000017</v>
      </c>
    </row>
    <row r="24" spans="1:6" x14ac:dyDescent="0.25">
      <c r="A24" s="11">
        <v>21</v>
      </c>
      <c r="B24" s="2">
        <v>283.16767499999997</v>
      </c>
      <c r="D24" s="11" t="s">
        <v>46</v>
      </c>
      <c r="E24">
        <v>902</v>
      </c>
      <c r="F24" s="2">
        <v>2585.9949999999999</v>
      </c>
    </row>
    <row r="25" spans="1:6" x14ac:dyDescent="0.25">
      <c r="A25" s="11">
        <v>22</v>
      </c>
      <c r="B25" s="2">
        <v>261.65099999999995</v>
      </c>
      <c r="D25" s="11" t="s">
        <v>44</v>
      </c>
      <c r="E25">
        <v>952</v>
      </c>
      <c r="F25" s="2">
        <v>2673.5639999999994</v>
      </c>
    </row>
    <row r="26" spans="1:6" x14ac:dyDescent="0.25">
      <c r="A26" s="11">
        <v>23</v>
      </c>
      <c r="B26" s="2">
        <v>345.24495833333339</v>
      </c>
      <c r="D26" s="11" t="s">
        <v>22</v>
      </c>
      <c r="E26">
        <v>854</v>
      </c>
      <c r="F26" s="2">
        <v>2342.5589999999993</v>
      </c>
    </row>
    <row r="27" spans="1:6" x14ac:dyDescent="0.25">
      <c r="A27" s="11">
        <v>24</v>
      </c>
      <c r="B27" s="2">
        <v>351.57499999999999</v>
      </c>
      <c r="D27" s="11" t="s">
        <v>32</v>
      </c>
      <c r="E27">
        <v>911</v>
      </c>
      <c r="F27" s="2">
        <v>2564.8530000000019</v>
      </c>
    </row>
    <row r="28" spans="1:6" x14ac:dyDescent="0.25">
      <c r="A28" s="11">
        <v>25</v>
      </c>
      <c r="B28" s="2">
        <v>280.48975000000002</v>
      </c>
      <c r="D28" s="11" t="s">
        <v>36</v>
      </c>
      <c r="E28">
        <v>920</v>
      </c>
      <c r="F28" s="2">
        <v>2624.8964999999994</v>
      </c>
    </row>
    <row r="29" spans="1:6" x14ac:dyDescent="0.25">
      <c r="A29" s="11">
        <v>26</v>
      </c>
      <c r="B29" s="2">
        <v>226.36384615384623</v>
      </c>
      <c r="D29" s="11" t="s">
        <v>1038</v>
      </c>
      <c r="E29">
        <v>5510</v>
      </c>
      <c r="F29">
        <v>15379.369000000002</v>
      </c>
    </row>
    <row r="30" spans="1:6" x14ac:dyDescent="0.25">
      <c r="A30" s="11">
        <v>27</v>
      </c>
      <c r="B30" s="2">
        <v>352.58336842105257</v>
      </c>
    </row>
    <row r="31" spans="1:6" x14ac:dyDescent="0.25">
      <c r="A31" s="11">
        <v>28</v>
      </c>
      <c r="B31" s="2">
        <v>310.87105000000003</v>
      </c>
    </row>
    <row r="32" spans="1:6" x14ac:dyDescent="0.25">
      <c r="A32" s="11">
        <v>29</v>
      </c>
      <c r="B32" s="2">
        <v>376.99042500000002</v>
      </c>
      <c r="D32" s="9" t="s">
        <v>1037</v>
      </c>
      <c r="E32" t="s">
        <v>1053</v>
      </c>
    </row>
    <row r="33" spans="1:5" x14ac:dyDescent="0.25">
      <c r="A33" s="11">
        <v>30</v>
      </c>
      <c r="B33" s="2">
        <v>352.266075</v>
      </c>
      <c r="D33" s="11" t="s">
        <v>18</v>
      </c>
      <c r="E33">
        <v>340</v>
      </c>
    </row>
    <row r="34" spans="1:5" x14ac:dyDescent="0.25">
      <c r="A34" s="11">
        <v>31</v>
      </c>
      <c r="B34" s="2">
        <v>373.74975000000006</v>
      </c>
      <c r="D34" s="11" t="s">
        <v>42</v>
      </c>
      <c r="E34">
        <v>332</v>
      </c>
    </row>
    <row r="35" spans="1:5" x14ac:dyDescent="0.25">
      <c r="A35" s="11" t="s">
        <v>1038</v>
      </c>
      <c r="B35">
        <v>322.96674899999994</v>
      </c>
      <c r="D35" s="11" t="s">
        <v>25</v>
      </c>
      <c r="E35">
        <v>328</v>
      </c>
    </row>
    <row r="36" spans="1:5" x14ac:dyDescent="0.25">
      <c r="D36" s="11" t="s">
        <v>1038</v>
      </c>
      <c r="E36">
        <v>1000</v>
      </c>
    </row>
    <row r="38" spans="1:5" x14ac:dyDescent="0.25">
      <c r="D38" s="9" t="s">
        <v>1037</v>
      </c>
      <c r="E38" t="s">
        <v>1054</v>
      </c>
    </row>
    <row r="39" spans="1:5" x14ac:dyDescent="0.25">
      <c r="D39" s="11" t="s">
        <v>18</v>
      </c>
      <c r="E39" s="2">
        <v>5057.1605000000018</v>
      </c>
    </row>
    <row r="40" spans="1:5" x14ac:dyDescent="0.25">
      <c r="D40" s="11" t="s">
        <v>42</v>
      </c>
      <c r="E40" s="2">
        <v>5057.0320000000029</v>
      </c>
    </row>
    <row r="41" spans="1:5" x14ac:dyDescent="0.25">
      <c r="D41" s="11" t="s">
        <v>25</v>
      </c>
      <c r="E41" s="2">
        <v>5265.1765000000023</v>
      </c>
    </row>
    <row r="42" spans="1:5" x14ac:dyDescent="0.25">
      <c r="D42" s="11" t="s">
        <v>1038</v>
      </c>
      <c r="E42">
        <v>15379.369000000006</v>
      </c>
    </row>
    <row r="45" spans="1:5" x14ac:dyDescent="0.25">
      <c r="A45" s="9" t="s">
        <v>1037</v>
      </c>
      <c r="B45" t="s">
        <v>1054</v>
      </c>
      <c r="D45" s="9" t="s">
        <v>1037</v>
      </c>
      <c r="E45" t="s">
        <v>1054</v>
      </c>
    </row>
    <row r="46" spans="1:5" x14ac:dyDescent="0.25">
      <c r="A46" s="11" t="s">
        <v>29</v>
      </c>
      <c r="B46" s="2">
        <v>5343.1700000000064</v>
      </c>
      <c r="D46" s="11" t="s">
        <v>43</v>
      </c>
      <c r="E46" s="2">
        <v>5057.0320000000029</v>
      </c>
    </row>
    <row r="47" spans="1:5" x14ac:dyDescent="0.25">
      <c r="A47" s="11" t="s">
        <v>33</v>
      </c>
      <c r="B47" s="2">
        <v>4798.4320000000007</v>
      </c>
      <c r="D47" s="11" t="s">
        <v>26</v>
      </c>
      <c r="E47" s="2">
        <v>5265.1765000000023</v>
      </c>
    </row>
    <row r="48" spans="1:5" x14ac:dyDescent="0.25">
      <c r="A48" s="11" t="s">
        <v>23</v>
      </c>
      <c r="B48" s="2">
        <v>5237.7670000000007</v>
      </c>
      <c r="D48" s="11" t="s">
        <v>19</v>
      </c>
      <c r="E48" s="2">
        <v>5057.1605000000018</v>
      </c>
    </row>
    <row r="49" spans="1:6" x14ac:dyDescent="0.25">
      <c r="A49" s="11" t="s">
        <v>1038</v>
      </c>
      <c r="B49">
        <v>15379.369000000006</v>
      </c>
      <c r="D49" s="11" t="s">
        <v>1038</v>
      </c>
      <c r="E49">
        <v>15379.369000000006</v>
      </c>
    </row>
    <row r="52" spans="1:6" x14ac:dyDescent="0.25">
      <c r="A52" t="s">
        <v>1054</v>
      </c>
    </row>
    <row r="53" spans="1:6" x14ac:dyDescent="0.25">
      <c r="A53" s="2">
        <v>15379.369000000002</v>
      </c>
    </row>
    <row r="54" spans="1:6" x14ac:dyDescent="0.25">
      <c r="D54" s="9" t="s">
        <v>1037</v>
      </c>
      <c r="E54" t="s">
        <v>1053</v>
      </c>
      <c r="F54" t="s">
        <v>1036</v>
      </c>
    </row>
    <row r="55" spans="1:6" x14ac:dyDescent="0.25">
      <c r="D55" s="11" t="s">
        <v>1061</v>
      </c>
      <c r="E55">
        <v>125</v>
      </c>
      <c r="F55" s="2">
        <v>37899.077999999987</v>
      </c>
    </row>
    <row r="56" spans="1:6" x14ac:dyDescent="0.25">
      <c r="A56" t="s">
        <v>1036</v>
      </c>
      <c r="D56" s="11" t="s">
        <v>1064</v>
      </c>
      <c r="E56">
        <v>158</v>
      </c>
      <c r="F56" s="2">
        <v>51482.245500000012</v>
      </c>
    </row>
    <row r="57" spans="1:6" x14ac:dyDescent="0.25">
      <c r="A57" s="2">
        <v>322966.74900000007</v>
      </c>
      <c r="D57" s="11" t="s">
        <v>1063</v>
      </c>
      <c r="E57">
        <v>143</v>
      </c>
      <c r="F57" s="2">
        <v>43731.135000000002</v>
      </c>
    </row>
    <row r="58" spans="1:6" x14ac:dyDescent="0.25">
      <c r="D58" s="11" t="s">
        <v>1062</v>
      </c>
      <c r="E58">
        <v>138</v>
      </c>
      <c r="F58" s="2">
        <v>45349.248000000014</v>
      </c>
    </row>
    <row r="59" spans="1:6" x14ac:dyDescent="0.25">
      <c r="A59" t="s">
        <v>1052</v>
      </c>
      <c r="D59" s="11" t="s">
        <v>1059</v>
      </c>
      <c r="E59">
        <v>139</v>
      </c>
      <c r="F59" s="2">
        <v>43926.34050000002</v>
      </c>
    </row>
    <row r="60" spans="1:6" x14ac:dyDescent="0.25">
      <c r="A60">
        <v>5510</v>
      </c>
      <c r="D60" s="11" t="s">
        <v>1058</v>
      </c>
      <c r="E60">
        <v>164</v>
      </c>
      <c r="F60" s="2">
        <v>56120.809499999988</v>
      </c>
    </row>
    <row r="61" spans="1:6" x14ac:dyDescent="0.25">
      <c r="D61" s="11" t="s">
        <v>1060</v>
      </c>
      <c r="E61">
        <v>133</v>
      </c>
      <c r="F61" s="2">
        <v>44457.892499999994</v>
      </c>
    </row>
    <row r="62" spans="1:6" x14ac:dyDescent="0.25">
      <c r="A62" t="s">
        <v>1057</v>
      </c>
      <c r="D62" s="11" t="s">
        <v>1038</v>
      </c>
      <c r="E62">
        <v>1000</v>
      </c>
      <c r="F62">
        <v>322966.74899999925</v>
      </c>
    </row>
    <row r="63" spans="1:6" x14ac:dyDescent="0.25">
      <c r="A63" s="4">
        <v>6.9727000000000032</v>
      </c>
    </row>
    <row r="65" spans="1:1" x14ac:dyDescent="0.25">
      <c r="A65">
        <f>GETPIVOTDATA("Rating",$A$62)</f>
        <v>6.9727000000000032</v>
      </c>
    </row>
    <row r="66" spans="1:1" x14ac:dyDescent="0.25">
      <c r="A66">
        <f>10-A65</f>
        <v>3.0272999999999968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0D64C-5165-45D2-981E-3B88E81B2DC7}">
  <dimension ref="A1"/>
  <sheetViews>
    <sheetView showGridLines="0" showRowColHeaders="0" tabSelected="1" zoomScale="110" zoomScaleNormal="110" workbookViewId="0">
      <selection activeCell="AF8" sqref="AF8"/>
    </sheetView>
  </sheetViews>
  <sheetFormatPr defaultRowHeight="15" x14ac:dyDescent="0.25"/>
  <cols>
    <col min="1" max="16384" width="9.140625" style="15"/>
  </cols>
  <sheetData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2 F y z W L Z P V M m k A A A A 9 g A A A B I A H A B D b 2 5 m a W c v U G F j a 2 F n Z S 5 4 b W w g o h g A K K A U A A A A A A A A A A A A A A A A A A A A A A A A A A A A h Y 9 B D o I w F E S v Q r q n L T U m h H x K o l t J j C b G b V M q N E I h t F j u 5 s I j e Q U x i r p z O W / e Y u Z + v U E 2 N n V w U b 3 V r U l R h C k K l J F t o U 2 Z o s G d w h h l H L Z C n k W p g k k 2 N h l t k a L K u S 4 h x H u P / Q K 3 f U k Y p R E 5 5 p u 9 r F Q j 0 E f W / + V Q G + u E k Q p x O L z G c I Y j F m O 2 Z J g C m S H k 2 n w F N u 1 9 t j 8 Q 1 k P t h l 7 x z o W r H Z A 5 A n l / 4 A 9 Q S w M E F A A C A A g A 2 F y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h c s 1 g o i k e 4 D g A A A B E A A A A T A B w A R m 9 y b X V s Y X M v U 2 V j d G l v b j E u b S C i G A A o o B Q A A A A A A A A A A A A A A A A A A A A A A A A A A A A r T k 0 u y c z P U w i G 0 I b W A F B L A Q I t A B Q A A g A I A N h c s 1 i 2 T 1 T J p A A A A P Y A A A A S A A A A A A A A A A A A A A A A A A A A A A B D b 2 5 m a W c v U G F j a 2 F n Z S 5 4 b W x Q S w E C L Q A U A A I A C A D Y X L N Y D 8 r p q 6 Q A A A D p A A A A E w A A A A A A A A A A A A A A A A D w A A A A W 0 N v b n R l b n R f V H l w Z X N d L n h t b F B L A Q I t A B Q A A g A I A N h c s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a / G k t M s J L R q 9 4 h w X 5 N Q B M A A A A A A I A A A A A A B B m A A A A A Q A A I A A A A M D z v O d N / X Z e a i K l u 7 C + 0 g R + V y 8 F S v 6 z Q D / T G 1 D C 1 q 1 U A A A A A A 6 A A A A A A g A A I A A A A E i F O 2 D Z u + u P 9 r w J N f L f r U e q t f / W s v v y N + R q C C U F m / D P U A A A A L k w T z e A j E 9 b w V a i w S e t X U N P k C J E d k E A + y Z r k I + 8 x f M 5 H L m I 3 A v Z c T 0 C 1 6 q 2 f z S D 1 f p x 5 G t n 5 V T S T d D f 6 H y 9 Q z E q 0 3 G s v L Z 6 G M D w A 1 s d P z T r Q A A A A G H e r v H n B g E X O x V w M J j x I / b C n A d b 3 2 W A f p I 0 N a 0 J s a z T 7 / g 5 + i A U F X 6 O 4 h K h F y R N g J e P m 1 g R B A w z M S O g G s V + e O A = < / D a t a M a s h u p > 
</file>

<file path=customXml/itemProps1.xml><?xml version="1.0" encoding="utf-8"?>
<ds:datastoreItem xmlns:ds="http://schemas.openxmlformats.org/officeDocument/2006/customXml" ds:itemID="{BB4D8CCD-0BC5-4CFB-BA3B-92CA318DAC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supermarket_sales - original da</vt:lpstr>
      <vt:lpstr>Data</vt:lpstr>
      <vt:lpstr>Pivot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JUNIOR</dc:creator>
  <cp:lastModifiedBy>ELIAS JUNIOR</cp:lastModifiedBy>
  <dcterms:created xsi:type="dcterms:W3CDTF">2024-05-19T14:31:54Z</dcterms:created>
  <dcterms:modified xsi:type="dcterms:W3CDTF">2024-05-20T14:47:41Z</dcterms:modified>
</cp:coreProperties>
</file>