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CDA4CC56-1F77-4C25-8343-C4F89CEE5B85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<sst xmlns="http://schemas.openxmlformats.org/spreadsheetml/2006/main" count="15" uniqueCount="14">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</sst>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45398</v>
      </c>
      <c r="E2" s="1"/>
      <c r="F2" s="1"/>
    </row>
    <row r="3" spans="1:6" ht="15" x14ac:dyDescent="0.2">
      <c r="A3" s="8" t="s">
        <v>0</v>
      </c>
      <c r="B3" s="9">
        <v>103</v>
      </c>
      <c r="C3" s="8" t="s">
        <v>1</v>
      </c>
      <c r="D3" s="8" t="str">
        <f>IFERROR(VLOOKUP($B$3,'[1]Dados Clientes'!$A:$F,3,0),"")</f>
        <v>Mercado Bueno (2)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 DOS ANJOS DA ROCHA DE SOUZA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ALMIRO LEAL DA COSTA</v>
      </c>
      <c r="D5" s="8"/>
      <c r="E5" s="3"/>
      <c r="F5" s="8">
        <f>IFERROR(VLOOKUP($B$3,'[1]Dados Clientes'!$A:$F,5,0),"")</f>
        <v>755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>
        <v>13</v>
      </c>
      <c r="B11" s="13">
        <v>1</v>
      </c>
      <c r="C11" s="11" t="str">
        <f>IFERROR(VLOOKUP(A11,'[1]Dados Produtos'!$A:$G,2,0),"")</f>
        <v>Brownie</v>
      </c>
      <c r="D11" s="12">
        <f>IFERROR(VLOOKUP(A11,'[1]Dados Produtos'!$A:$G,4,0),"")</f>
        <v>2.75</v>
      </c>
      <c r="E11" s="12">
        <f>IFERROR(VLOOKUP(A11,'[1]Dados Produtos'!$A:$G,5,0),"")</f>
        <v>33</v>
      </c>
      <c r="F11" s="14">
        <f t="shared" si="0"/>
        <v>33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3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2</v>
      </c>
      <c r="B13" s="13">
        <v>1</v>
      </c>
      <c r="C13" s="11" t="str">
        <f>IFERROR(VLOOKUP(A13,'[1]Dados Produtos'!$A:$G,2,0),"")</f>
        <v>Paçoca grande</v>
      </c>
      <c r="D13" s="12">
        <f>IFERROR(VLOOKUP(A13,'[1]Dados Produtos'!$A:$G,4,0),"")</f>
        <v>1.7</v>
      </c>
      <c r="E13" s="12">
        <f>IFERROR(VLOOKUP(A13,'[1]Dados Produtos'!$A:$G,5,0),"")</f>
        <v>102</v>
      </c>
      <c r="F13" s="14">
        <f t="shared" si="0"/>
        <v>102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223.99999999999991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2024-04-29T05:59:18Z</dcterms:created>
  <dcterms:modified xsi:type="dcterms:W3CDTF">2024-04-29T05:59:18Z</dcterms:modified>
</cp:coreProperties>
</file>