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A4DE60FE-BD97-4AB8-9502-3B9914D7F34C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<sst xmlns="http://schemas.openxmlformats.org/spreadsheetml/2006/main" count="15" uniqueCount="14">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</sst>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45390</v>
      </c>
      <c r="E2" s="1"/>
      <c r="F2" s="1"/>
    </row>
    <row r="3" spans="1:6" ht="15" x14ac:dyDescent="0.2">
      <c r="A3" s="8" t="s">
        <v>0</v>
      </c>
      <c r="B3" s="9">
        <v>24</v>
      </c>
      <c r="C3" s="8" t="s">
        <v>1</v>
      </c>
      <c r="D3" s="8" t="str">
        <f>IFERROR(VLOOKUP($B$3,'[1]Dados Clientes'!$A:$F,3,0),"")</f>
        <v>Cris/Eiras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EIRAS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636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3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72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>IFERROR(B10*E10,"")</f>
        <v>37</v>
      </c>
    </row>
    <row r="11" spans="1:6" ht="12.75" x14ac:dyDescent="0.2">
      <c r="A11" s="4">
        <v>7</v>
      </c>
      <c r="B11" s="13">
        <v>1</v>
      </c>
      <c r="C11" s="11" t="str">
        <f>IFERROR(VLOOKUP(A11,'[1]Dados Produtos'!$A:$G,2,0),"")</f>
        <v>Quebra Queixo</v>
      </c>
      <c r="D11" s="12">
        <f>IFERROR(VLOOKUP(A11,'[1]Dados Produtos'!$A:$G,4,0),"")</f>
        <v>0.2</v>
      </c>
      <c r="E11" s="12">
        <f>IFERROR(VLOOKUP(A11,'[1]Dados Produtos'!$A:$G,5,0),"")</f>
        <v>20</v>
      </c>
      <c r="F11" s="14">
        <f>IFERROR(B11*E11,"")</f>
        <v>20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2.2000000000000002</v>
      </c>
      <c r="E12" s="12">
        <f>IFERROR(VLOOKUP(A12,'[1]Dados Produtos'!$A:$G,5,0),"")</f>
        <v>44</v>
      </c>
      <c r="F12" s="14">
        <f>IFERROR(B12*E12,"")</f>
        <v>44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>IFERROR(B13*E13,"")</f>
        <v>32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>IFERROR(B14*E14,"")</f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2024-04-29T04:36:44Z</dcterms:created>
  <dcterms:modified xsi:type="dcterms:W3CDTF">2024-04-29T04:36:44Z</dcterms:modified>
</cp:coreProperties>
</file>