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87667CE4-7EDA-49D3-A726-7B21C7E68090}" xr6:coauthVersionLast="47" xr6:coauthVersionMax="47" xr10:uidLastSave="{00000000-0000-0000-0000-000000000000}"/>
  <bookViews>
    <workbookView xWindow="2340" yWindow="120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<sst xmlns="http://schemas.openxmlformats.org/spreadsheetml/2006/main" count="15" uniqueCount="14">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</sst>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28</v>
          </cell>
          <cell r="B18" t="str">
            <v>Doce Ninho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22</v>
          </cell>
          <cell r="B19" t="str">
            <v>Maria Mole</v>
          </cell>
          <cell r="C19">
            <v>20</v>
          </cell>
          <cell r="D19">
            <v>2.2000000000000002</v>
          </cell>
          <cell r="E19">
            <v>44</v>
          </cell>
        </row>
        <row r="20">
          <cell r="A20">
            <v>26</v>
          </cell>
          <cell r="B20" t="str">
            <v>Olho</v>
          </cell>
          <cell r="C20">
            <v>50</v>
          </cell>
          <cell r="D20">
            <v>0.64</v>
          </cell>
          <cell r="E20">
            <v>32</v>
          </cell>
        </row>
        <row r="21">
          <cell r="A21">
            <v>2</v>
          </cell>
          <cell r="B21" t="str">
            <v>Paçoca grande</v>
          </cell>
          <cell r="C21">
            <v>60</v>
          </cell>
          <cell r="D21">
            <v>1.7</v>
          </cell>
          <cell r="E21">
            <v>102</v>
          </cell>
        </row>
        <row r="22">
          <cell r="A22">
            <v>1</v>
          </cell>
          <cell r="B22" t="str">
            <v>Paçoca pequena</v>
          </cell>
          <cell r="C22">
            <v>42</v>
          </cell>
          <cell r="D22">
            <v>1.71428571428571</v>
          </cell>
          <cell r="E22">
            <v>71.999999999999815</v>
          </cell>
        </row>
        <row r="23">
          <cell r="A23">
            <v>12</v>
          </cell>
          <cell r="B23" t="str">
            <v>Pao de mel</v>
          </cell>
          <cell r="C23">
            <v>10</v>
          </cell>
          <cell r="D23">
            <v>3</v>
          </cell>
          <cell r="E23">
            <v>30</v>
          </cell>
        </row>
        <row r="24">
          <cell r="A24">
            <v>9</v>
          </cell>
          <cell r="B24" t="str">
            <v>Pe de moça</v>
          </cell>
          <cell r="C24">
            <v>20</v>
          </cell>
          <cell r="D24">
            <v>1.5</v>
          </cell>
          <cell r="E24">
            <v>30</v>
          </cell>
        </row>
        <row r="25">
          <cell r="A25">
            <v>10</v>
          </cell>
          <cell r="B25" t="str">
            <v>Pe de moleque</v>
          </cell>
          <cell r="C25">
            <v>20</v>
          </cell>
          <cell r="D25">
            <v>1.05</v>
          </cell>
          <cell r="E25">
            <v>21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7</v>
          </cell>
          <cell r="B27" t="str">
            <v>Quebra Queixo</v>
          </cell>
          <cell r="C27">
            <v>100</v>
          </cell>
          <cell r="D27">
            <v>0.2</v>
          </cell>
          <cell r="E27">
            <v>20</v>
          </cell>
        </row>
        <row r="28">
          <cell r="A28">
            <v>8</v>
          </cell>
          <cell r="B28" t="str">
            <v>Quebra Queixo Artesanal</v>
          </cell>
          <cell r="C28">
            <v>12</v>
          </cell>
          <cell r="D28">
            <v>1.9166666666666601</v>
          </cell>
          <cell r="E28">
            <v>22.999999999999922</v>
          </cell>
        </row>
        <row r="29">
          <cell r="A29">
            <v>18</v>
          </cell>
          <cell r="B29" t="str">
            <v>Recheado</v>
          </cell>
          <cell r="C29">
            <v>20</v>
          </cell>
          <cell r="D29">
            <v>1.8</v>
          </cell>
          <cell r="E29">
            <v>36</v>
          </cell>
        </row>
        <row r="30">
          <cell r="A30">
            <v>11</v>
          </cell>
          <cell r="B30" t="str">
            <v>Trufa</v>
          </cell>
          <cell r="C30">
            <v>18</v>
          </cell>
          <cell r="D30">
            <v>2.6111111111111098</v>
          </cell>
          <cell r="E30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45365</v>
      </c>
      <c r="E2" s="1"/>
      <c r="F2" s="1"/>
    </row>
    <row r="3" spans="1:6" ht="15" x14ac:dyDescent="0.2">
      <c r="A3" s="8" t="s">
        <v>0</v>
      </c>
      <c r="B3" s="9">
        <v>35</v>
      </c>
      <c r="C3" s="8" t="s">
        <v>1</v>
      </c>
      <c r="D3" s="8" t="str">
        <f>IFERROR(VLOOKUP($B$3,'[1]Dados Clientes'!$A:$F,3,0),"")</f>
        <v>HORTIFRUTTI FENIX 2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Terra brasileira</v>
      </c>
      <c r="D5" s="8"/>
      <c r="E5" s="3"/>
      <c r="F5" s="8">
        <f>IFERROR(VLOOKUP($B$3,'[1]Dados Clientes'!$A:$F,5,0),"")</f>
        <v>42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26</v>
      </c>
      <c r="B9" s="13">
        <v>1</v>
      </c>
      <c r="C9" s="11" t="str">
        <f>IFERROR(VLOOKUP(A9,'[1]Dados Produtos'!$A:$G,2,0),"")</f>
        <v>Olho</v>
      </c>
      <c r="D9" s="12">
        <f>IFERROR(VLOOKUP(A9,'[1]Dados Produtos'!$A:$G,4,0),"")</f>
        <v>0.64</v>
      </c>
      <c r="E9" s="12">
        <f>IFERROR(VLOOKUP(A9,'[1]Dados Produtos'!$A:$G,5,0),"")</f>
        <v>32</v>
      </c>
      <c r="F9" s="14">
        <f t="shared" ref="F9:F35" si="0">IFERROR(B9*E9,"")</f>
        <v>32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2024-04-29T04:25:29Z</dcterms:created>
  <dcterms:modified xsi:type="dcterms:W3CDTF">2024-04-29T04:25:29Z</dcterms:modified>
</cp:coreProperties>
</file>