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abril\"/>
    </mc:Choice>
  </mc:AlternateContent>
  <xr:revisionPtr revIDLastSave="0" documentId="8_{15582880-9614-48B7-9A26-901095F46655}" xr6:coauthVersionLast="47" xr6:coauthVersionMax="47" xr10:uidLastSave="{00000000-0000-0000-0000-000000000000}"/>
  <bookViews>
    <workbookView xWindow="1560" yWindow="1200" windowWidth="21600" windowHeight="15000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<sst xmlns="http://schemas.openxmlformats.org/spreadsheetml/2006/main" count="15" uniqueCount="14">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</sst>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F2" t="str">
            <v>JARDIM DOS IPES</v>
          </cell>
        </row>
        <row r="3">
          <cell r="A3">
            <v>2</v>
          </cell>
          <cell r="C3" t="str">
            <v>ADEGA BAR</v>
          </cell>
        </row>
        <row r="4">
          <cell r="A4">
            <v>3</v>
          </cell>
          <cell r="C4" t="str">
            <v>Acopiara</v>
          </cell>
          <cell r="D4" t="str">
            <v>VILA DOS OLHOS</v>
          </cell>
          <cell r="E4">
            <v>182</v>
          </cell>
          <cell r="F4" t="str">
            <v>VILA SIMONE</v>
          </cell>
        </row>
        <row r="5">
          <cell r="A5">
            <v>4</v>
          </cell>
          <cell r="C5" t="str">
            <v>Bazar S Judas</v>
          </cell>
          <cell r="D5" t="str">
            <v>AVENIDA TIBURCIO DE SOUZA</v>
          </cell>
          <cell r="E5">
            <v>1119</v>
          </cell>
          <cell r="F5" t="str">
            <v>Parque Res. Marengo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C7" t="str">
            <v>Alberes</v>
          </cell>
          <cell r="D7" t="str">
            <v>MANUEL ALVARES PIMNTEL</v>
          </cell>
          <cell r="E7">
            <v>589</v>
          </cell>
          <cell r="F7" t="str">
            <v>ITAIM PAULISTA</v>
          </cell>
        </row>
        <row r="8">
          <cell r="A8">
            <v>7</v>
          </cell>
          <cell r="C8" t="str">
            <v>Aliança 1</v>
          </cell>
          <cell r="D8" t="str">
            <v>Rua mechiades neves do campo</v>
          </cell>
          <cell r="E8">
            <v>324</v>
          </cell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C10" t="str">
            <v>AMAURI</v>
          </cell>
        </row>
        <row r="11">
          <cell r="A11">
            <v>10</v>
          </cell>
          <cell r="C11" t="str">
            <v>BAR DO ELIAS</v>
          </cell>
        </row>
        <row r="12">
          <cell r="A12">
            <v>11</v>
          </cell>
          <cell r="B12" t="str">
            <v>Bid dia 1</v>
          </cell>
          <cell r="C12" t="str">
            <v>Ari 1</v>
          </cell>
          <cell r="D12" t="str">
            <v>FITA DE MOCA</v>
          </cell>
          <cell r="E12">
            <v>343</v>
          </cell>
          <cell r="F12" t="str">
            <v>VILA VERDE</v>
          </cell>
        </row>
        <row r="13">
          <cell r="A13">
            <v>12</v>
          </cell>
          <cell r="C13" t="str">
            <v>Bar Helio</v>
          </cell>
        </row>
        <row r="14">
          <cell r="A14">
            <v>13</v>
          </cell>
          <cell r="C14" t="str">
            <v>Banca de Jornal Sonia</v>
          </cell>
        </row>
        <row r="15">
          <cell r="A15">
            <v>14</v>
          </cell>
          <cell r="C15" t="str">
            <v>Bilhar Ronaldo</v>
          </cell>
          <cell r="D15" t="str">
            <v>Rua laranja da china</v>
          </cell>
          <cell r="E15">
            <v>583</v>
          </cell>
        </row>
        <row r="16">
          <cell r="A16">
            <v>15</v>
          </cell>
          <cell r="C16" t="str">
            <v>Bomboniere Fernanda</v>
          </cell>
          <cell r="D16" t="str">
            <v>dom joao nelis</v>
          </cell>
          <cell r="E16" t="str">
            <v>17 81</v>
          </cell>
        </row>
        <row r="17">
          <cell r="A17">
            <v>16</v>
          </cell>
          <cell r="C17" t="str">
            <v>Bomboniele Lia</v>
          </cell>
          <cell r="D17" t="str">
            <v>RUA AREIAS</v>
          </cell>
          <cell r="E17">
            <v>22</v>
          </cell>
          <cell r="F17" t="str">
            <v>JARDIM CAMPOS</v>
          </cell>
        </row>
        <row r="18">
          <cell r="A18">
            <v>17</v>
          </cell>
          <cell r="C18" t="str">
            <v>Casa do Norte  1</v>
          </cell>
          <cell r="D18" t="str">
            <v>DR JOSE ARTUSDA DA NOVA</v>
          </cell>
          <cell r="E18">
            <v>2408</v>
          </cell>
        </row>
        <row r="19">
          <cell r="A19">
            <v>18</v>
          </cell>
          <cell r="C19" t="str">
            <v>Ceara</v>
          </cell>
        </row>
        <row r="20">
          <cell r="A20">
            <v>19</v>
          </cell>
          <cell r="C20" t="str">
            <v>Cantina / Gislene</v>
          </cell>
        </row>
        <row r="21">
          <cell r="A21">
            <v>20</v>
          </cell>
          <cell r="C21" t="str">
            <v>Capela / Pai</v>
          </cell>
        </row>
        <row r="22">
          <cell r="A22">
            <v>21</v>
          </cell>
          <cell r="C22" t="str">
            <v>Capela / Andreia</v>
          </cell>
        </row>
        <row r="23">
          <cell r="A23">
            <v>22</v>
          </cell>
          <cell r="C23" t="str">
            <v>Capela /ALEF</v>
          </cell>
          <cell r="D23" t="str">
            <v>Renata conti</v>
          </cell>
          <cell r="E23">
            <v>236</v>
          </cell>
        </row>
        <row r="24">
          <cell r="A24">
            <v>23</v>
          </cell>
          <cell r="C24" t="str">
            <v>Cida irmã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 t="str">
            <v>Bid dia 2</v>
          </cell>
          <cell r="C27" t="str">
            <v>Ari 2</v>
          </cell>
          <cell r="D27" t="str">
            <v>avenida imperador</v>
          </cell>
          <cell r="E27">
            <v>6170</v>
          </cell>
        </row>
        <row r="28">
          <cell r="A28">
            <v>27</v>
          </cell>
          <cell r="C28" t="str">
            <v>Edvania (Michel)</v>
          </cell>
        </row>
        <row r="29">
          <cell r="A29">
            <v>28</v>
          </cell>
          <cell r="C29" t="str">
            <v>Mercadinho caititu</v>
          </cell>
          <cell r="D29" t="str">
            <v>RUA CAITITU</v>
          </cell>
          <cell r="E29">
            <v>957</v>
          </cell>
        </row>
        <row r="30">
          <cell r="A30">
            <v>29</v>
          </cell>
          <cell r="C30" t="str">
            <v>Farmacia Vandi</v>
          </cell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C32" t="str">
            <v>Fernanda Pão de Mel</v>
          </cell>
        </row>
        <row r="33">
          <cell r="A33">
            <v>32</v>
          </cell>
          <cell r="C33" t="str">
            <v>Francisca / Nene</v>
          </cell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</row>
        <row r="36">
          <cell r="A36">
            <v>35</v>
          </cell>
          <cell r="C36" t="str">
            <v>HORTIFRUTTI FENIX 2</v>
          </cell>
          <cell r="D36" t="str">
            <v>Terra brasileira</v>
          </cell>
          <cell r="E36">
            <v>42</v>
          </cell>
          <cell r="F36" t="str">
            <v>Cidade A.E.Carvalho</v>
          </cell>
        </row>
        <row r="37">
          <cell r="A37">
            <v>36</v>
          </cell>
        </row>
        <row r="38">
          <cell r="A38">
            <v>37</v>
          </cell>
        </row>
        <row r="39">
          <cell r="A39">
            <v>38</v>
          </cell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C40" t="str">
            <v>Irmão/Francisco</v>
          </cell>
        </row>
        <row r="41">
          <cell r="A41">
            <v>40</v>
          </cell>
          <cell r="C41" t="str">
            <v>IVAM</v>
          </cell>
          <cell r="D41" t="str">
            <v>RUA FLOR DA VERDADE</v>
          </cell>
          <cell r="E41">
            <v>332</v>
          </cell>
          <cell r="F41" t="str">
            <v>VILA VERDE</v>
          </cell>
        </row>
        <row r="42">
          <cell r="A42">
            <v>41</v>
          </cell>
          <cell r="C42" t="str">
            <v>Ivone Assado</v>
          </cell>
        </row>
        <row r="43">
          <cell r="A43">
            <v>42</v>
          </cell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C45" t="str">
            <v>José Bar</v>
          </cell>
        </row>
        <row r="46">
          <cell r="A46">
            <v>45</v>
          </cell>
        </row>
        <row r="47">
          <cell r="A47">
            <v>46</v>
          </cell>
          <cell r="C47" t="str">
            <v>Leandro / JORGINHO</v>
          </cell>
          <cell r="D47" t="str">
            <v>R. Jequirana de Goiás</v>
          </cell>
          <cell r="E47">
            <v>41</v>
          </cell>
          <cell r="F47" t="str">
            <v>jardim Santo Antonio</v>
          </cell>
        </row>
        <row r="48">
          <cell r="A48">
            <v>47</v>
          </cell>
          <cell r="B48" t="str">
            <v>Mercado Calvacante</v>
          </cell>
          <cell r="C48" t="str">
            <v>ROSE</v>
          </cell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C50" t="str">
            <v>Luciano 1</v>
          </cell>
        </row>
        <row r="51">
          <cell r="A51">
            <v>50</v>
          </cell>
          <cell r="B51" t="str">
            <v>MERCADO E MERCEARIA RODRIGUES E BEZERRA LTDA</v>
          </cell>
          <cell r="C51" t="str">
            <v>ALIANÇA 2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C54" t="str">
            <v>Mercado Monte Sião</v>
          </cell>
          <cell r="D54" t="str">
            <v>RUA IGUARAPES</v>
          </cell>
          <cell r="E54">
            <v>1511</v>
          </cell>
          <cell r="F54" t="str">
            <v>VILA CURUCA</v>
          </cell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C57" t="str">
            <v>Mercado MAJESTADE</v>
          </cell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C62" t="str">
            <v>MERC. NOVO LAR</v>
          </cell>
          <cell r="D62" t="str">
            <v>AVENIDA DR JOSE ARTUR NOVA</v>
          </cell>
          <cell r="E62">
            <v>2399</v>
          </cell>
          <cell r="F62" t="str">
            <v>PARQUE PAULISTANO</v>
          </cell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</row>
        <row r="69">
          <cell r="A69">
            <v>68</v>
          </cell>
          <cell r="C69" t="str">
            <v>Nelson</v>
          </cell>
          <cell r="D69" t="str">
            <v>Jesuania</v>
          </cell>
          <cell r="E69">
            <v>36</v>
          </cell>
          <cell r="F69" t="str">
            <v>JARDIM ROBRU</v>
          </cell>
        </row>
        <row r="70">
          <cell r="A70">
            <v>69</v>
          </cell>
          <cell r="C70" t="str">
            <v>Nete/  Rene</v>
          </cell>
        </row>
        <row r="71">
          <cell r="A71">
            <v>70</v>
          </cell>
          <cell r="C71" t="str">
            <v>Casa do Norte  2</v>
          </cell>
          <cell r="D71" t="str">
            <v>AVENIDA DR JOSE ARTUR NOVA</v>
          </cell>
          <cell r="E71">
            <v>2261</v>
          </cell>
          <cell r="F71" t="str">
            <v>PARQUE PAULISTANO</v>
          </cell>
        </row>
        <row r="72">
          <cell r="A72">
            <v>71</v>
          </cell>
          <cell r="C72" t="str">
            <v>Ermelon</v>
          </cell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C76" t="str">
            <v>Ermelon 2</v>
          </cell>
        </row>
        <row r="77">
          <cell r="A77">
            <v>76</v>
          </cell>
          <cell r="C77" t="str">
            <v>Padaria Aguinaldo rege Neso</v>
          </cell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C79" t="str">
            <v>Padaria Dos Palmares</v>
          </cell>
          <cell r="D79" t="str">
            <v>Rua jose greef borba</v>
          </cell>
          <cell r="E79">
            <v>63</v>
          </cell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C81" t="str">
            <v>PADARIA FENIX 1</v>
          </cell>
          <cell r="D81" t="str">
            <v>RUA DOS ESCOTEIROS</v>
          </cell>
          <cell r="E81">
            <v>115</v>
          </cell>
          <cell r="F81" t="str">
            <v>VILA JACUI</v>
          </cell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TREVO DE SANTA MARIA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C83" t="str">
            <v>Padaria Kemel</v>
          </cell>
        </row>
        <row r="84">
          <cell r="A84">
            <v>83</v>
          </cell>
          <cell r="C84" t="str">
            <v>Padaria Vista Verde</v>
          </cell>
        </row>
        <row r="85">
          <cell r="A85">
            <v>84</v>
          </cell>
          <cell r="C85" t="str">
            <v>Paraiba /Paraiba</v>
          </cell>
        </row>
        <row r="86">
          <cell r="A86">
            <v>85</v>
          </cell>
          <cell r="C86" t="str">
            <v>POPÓ</v>
          </cell>
          <cell r="D86" t="str">
            <v>RUA CAMOENGO</v>
          </cell>
          <cell r="E86">
            <v>885</v>
          </cell>
        </row>
        <row r="87">
          <cell r="A87">
            <v>86</v>
          </cell>
          <cell r="C87" t="str">
            <v>Patinha</v>
          </cell>
          <cell r="D87" t="str">
            <v>RUA GUARAPA</v>
          </cell>
          <cell r="E87">
            <v>359</v>
          </cell>
          <cell r="F87" t="str">
            <v>Parque Guarani</v>
          </cell>
        </row>
        <row r="88">
          <cell r="A88">
            <v>87</v>
          </cell>
          <cell r="C88" t="str">
            <v>Mercado e adega JP</v>
          </cell>
        </row>
        <row r="89">
          <cell r="A89">
            <v>88</v>
          </cell>
          <cell r="C89" t="str">
            <v>QUALY YPE</v>
          </cell>
          <cell r="D89" t="str">
            <v>RUA YPE ROXO</v>
          </cell>
          <cell r="E89">
            <v>926</v>
          </cell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C91" t="str">
            <v>Raimundo Bar</v>
          </cell>
        </row>
        <row r="92">
          <cell r="A92">
            <v>91</v>
          </cell>
          <cell r="C92" t="str">
            <v>Rio D'ouro 3</v>
          </cell>
          <cell r="D92" t="str">
            <v xml:space="preserve">estrada mogi das cruzes </v>
          </cell>
          <cell r="E92">
            <v>1570</v>
          </cell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RUA 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C94" t="str">
            <v>Restaurante Chacara</v>
          </cell>
        </row>
        <row r="95">
          <cell r="A95">
            <v>94</v>
          </cell>
          <cell r="C95" t="str">
            <v>Restaurante Citivam</v>
          </cell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C97" t="str">
            <v>Rio D'ouro 24hr</v>
          </cell>
        </row>
        <row r="98">
          <cell r="A98">
            <v>97</v>
          </cell>
          <cell r="C98" t="str">
            <v>Restaurante Oliveira</v>
          </cell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VIZINHO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C101" t="str">
            <v>Shop Real Oliveira</v>
          </cell>
          <cell r="D101" t="str">
            <v>RUA MANOEL LENE DA SILVA</v>
          </cell>
          <cell r="E101">
            <v>284</v>
          </cell>
          <cell r="F101" t="str">
            <v>JARDIM DAS OLIVEIRAS</v>
          </cell>
        </row>
        <row r="102">
          <cell r="A102">
            <v>101</v>
          </cell>
          <cell r="C102" t="str">
            <v>Tata</v>
          </cell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C105" t="str">
            <v>X do MORRO 1</v>
          </cell>
          <cell r="D105" t="str">
            <v>RUA ARBELA</v>
          </cell>
          <cell r="E105">
            <v>762</v>
          </cell>
          <cell r="F105" t="str">
            <v>A.E.CARVALHO</v>
          </cell>
        </row>
        <row r="106">
          <cell r="A106">
            <v>105</v>
          </cell>
          <cell r="C106" t="str">
            <v>MERC. SAMUEL VERONILDO</v>
          </cell>
        </row>
        <row r="107">
          <cell r="A107">
            <v>106</v>
          </cell>
        </row>
        <row r="108">
          <cell r="A108">
            <v>107</v>
          </cell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C110" t="str">
            <v>Solange</v>
          </cell>
        </row>
        <row r="111">
          <cell r="A111">
            <v>110</v>
          </cell>
          <cell r="C111" t="str">
            <v>JANIO PEDREIRO</v>
          </cell>
        </row>
        <row r="112">
          <cell r="A112">
            <v>111</v>
          </cell>
          <cell r="C112" t="str">
            <v>AMOSTRA</v>
          </cell>
        </row>
        <row r="113">
          <cell r="A113">
            <v>112</v>
          </cell>
          <cell r="C113" t="str">
            <v>Bonificações</v>
          </cell>
        </row>
        <row r="114">
          <cell r="A114">
            <v>113</v>
          </cell>
          <cell r="C114" t="str">
            <v>HORTTI FRUTI CIRLENE</v>
          </cell>
        </row>
        <row r="115">
          <cell r="A115">
            <v>114</v>
          </cell>
        </row>
        <row r="116">
          <cell r="A116">
            <v>115</v>
          </cell>
          <cell r="C116" t="str">
            <v>Particular</v>
          </cell>
        </row>
        <row r="117">
          <cell r="A117">
            <v>116</v>
          </cell>
        </row>
        <row r="118">
          <cell r="A118">
            <v>117</v>
          </cell>
        </row>
        <row r="119">
          <cell r="A119">
            <v>118</v>
          </cell>
          <cell r="C119" t="str">
            <v>Didi Bar</v>
          </cell>
        </row>
        <row r="120">
          <cell r="A120">
            <v>119</v>
          </cell>
          <cell r="C120" t="str">
            <v>Cintia</v>
          </cell>
          <cell r="D120" t="str">
            <v>RUA CARGO DO TEXUCO PRETO</v>
          </cell>
          <cell r="E120">
            <v>128</v>
          </cell>
        </row>
        <row r="121">
          <cell r="A121">
            <v>120</v>
          </cell>
        </row>
        <row r="122">
          <cell r="A122">
            <v>121</v>
          </cell>
        </row>
        <row r="123">
          <cell r="A123">
            <v>122</v>
          </cell>
          <cell r="C123" t="str">
            <v>REST MICHELI QUALY</v>
          </cell>
        </row>
        <row r="124">
          <cell r="A124">
            <v>123</v>
          </cell>
          <cell r="C124" t="str">
            <v>LAVA RAPID  ANDUNES</v>
          </cell>
        </row>
        <row r="125">
          <cell r="A125">
            <v>124</v>
          </cell>
          <cell r="C125" t="str">
            <v>PÃO  JULIANA OROBO</v>
          </cell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29</v>
          </cell>
          <cell r="B2" t="str">
            <v>Abobora</v>
          </cell>
          <cell r="C2">
            <v>30</v>
          </cell>
          <cell r="D2">
            <v>1.5</v>
          </cell>
          <cell r="E2">
            <v>45</v>
          </cell>
        </row>
        <row r="3">
          <cell r="A3">
            <v>15</v>
          </cell>
          <cell r="B3" t="str">
            <v>Alfajor</v>
          </cell>
          <cell r="C3">
            <v>12</v>
          </cell>
          <cell r="D3">
            <v>2.75</v>
          </cell>
          <cell r="E3">
            <v>33</v>
          </cell>
        </row>
        <row r="4">
          <cell r="A4">
            <v>5</v>
          </cell>
          <cell r="B4" t="str">
            <v>Amendoim</v>
          </cell>
          <cell r="C4">
            <v>20</v>
          </cell>
          <cell r="D4">
            <v>1.2</v>
          </cell>
          <cell r="E4">
            <v>24</v>
          </cell>
        </row>
        <row r="5">
          <cell r="A5">
            <v>3</v>
          </cell>
          <cell r="B5" t="str">
            <v>Banana com acucar</v>
          </cell>
          <cell r="C5">
            <v>30</v>
          </cell>
          <cell r="D5">
            <v>1.36666666666666</v>
          </cell>
          <cell r="E5">
            <v>40.999999999999801</v>
          </cell>
        </row>
        <row r="6">
          <cell r="A6">
            <v>4</v>
          </cell>
          <cell r="B6" t="str">
            <v>Banana sem acucar</v>
          </cell>
          <cell r="C6">
            <v>30</v>
          </cell>
          <cell r="D6">
            <v>1.8</v>
          </cell>
          <cell r="E6">
            <v>54</v>
          </cell>
        </row>
        <row r="7">
          <cell r="A7">
            <v>20</v>
          </cell>
          <cell r="B7" t="str">
            <v>Beijinho cremoso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6</v>
          </cell>
          <cell r="B8" t="str">
            <v>Brigadeiro</v>
          </cell>
          <cell r="C8">
            <v>20</v>
          </cell>
          <cell r="D8">
            <v>1.8</v>
          </cell>
          <cell r="E8">
            <v>36</v>
          </cell>
        </row>
        <row r="9">
          <cell r="A9">
            <v>13</v>
          </cell>
          <cell r="B9" t="str">
            <v>Brownie</v>
          </cell>
          <cell r="C9">
            <v>12</v>
          </cell>
          <cell r="D9">
            <v>2.75</v>
          </cell>
          <cell r="E9">
            <v>33</v>
          </cell>
        </row>
        <row r="10">
          <cell r="A10">
            <v>24</v>
          </cell>
          <cell r="B10" t="str">
            <v>Canudo</v>
          </cell>
          <cell r="C10">
            <v>20</v>
          </cell>
          <cell r="D10">
            <v>1.85</v>
          </cell>
          <cell r="E10">
            <v>37</v>
          </cell>
        </row>
        <row r="11">
          <cell r="A11">
            <v>19</v>
          </cell>
          <cell r="B11" t="str">
            <v>Chococo</v>
          </cell>
          <cell r="C11">
            <v>20</v>
          </cell>
          <cell r="D11">
            <v>1.8</v>
          </cell>
          <cell r="E11">
            <v>36</v>
          </cell>
        </row>
        <row r="12">
          <cell r="A12">
            <v>23</v>
          </cell>
          <cell r="B12" t="str">
            <v>Chocolate</v>
          </cell>
          <cell r="C12">
            <v>100</v>
          </cell>
          <cell r="D12">
            <v>1</v>
          </cell>
          <cell r="E12">
            <v>100</v>
          </cell>
        </row>
        <row r="13">
          <cell r="A13">
            <v>27</v>
          </cell>
          <cell r="B13" t="str">
            <v>Chupão</v>
          </cell>
          <cell r="C13">
            <v>60</v>
          </cell>
          <cell r="D13">
            <v>1.5</v>
          </cell>
          <cell r="E13">
            <v>90</v>
          </cell>
        </row>
        <row r="14">
          <cell r="A14">
            <v>16</v>
          </cell>
          <cell r="B14" t="str">
            <v>Cocada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14</v>
          </cell>
          <cell r="B15" t="str">
            <v>Coockie</v>
          </cell>
          <cell r="C15">
            <v>20</v>
          </cell>
          <cell r="D15">
            <v>1.5</v>
          </cell>
          <cell r="E15">
            <v>30</v>
          </cell>
        </row>
        <row r="16">
          <cell r="A16">
            <v>17</v>
          </cell>
          <cell r="B16" t="str">
            <v>Doce de leite</v>
          </cell>
          <cell r="C16">
            <v>20</v>
          </cell>
          <cell r="D16">
            <v>1.8</v>
          </cell>
          <cell r="E16">
            <v>36</v>
          </cell>
        </row>
        <row r="17">
          <cell r="A17">
            <v>21</v>
          </cell>
          <cell r="B17" t="str">
            <v>Doce de leite em barra</v>
          </cell>
          <cell r="C17">
            <v>1</v>
          </cell>
          <cell r="D17">
            <v>8</v>
          </cell>
          <cell r="E17">
            <v>8</v>
          </cell>
        </row>
        <row r="18">
          <cell r="A18">
            <v>28</v>
          </cell>
          <cell r="B18" t="str">
            <v>Doce Ninho</v>
          </cell>
          <cell r="C18">
            <v>30</v>
          </cell>
          <cell r="D18">
            <v>1.2</v>
          </cell>
          <cell r="E18">
            <v>36</v>
          </cell>
        </row>
        <row r="19">
          <cell r="A19">
            <v>22</v>
          </cell>
          <cell r="B19" t="str">
            <v>Maria Mole</v>
          </cell>
          <cell r="C19">
            <v>20</v>
          </cell>
          <cell r="D19">
            <v>2.2000000000000002</v>
          </cell>
          <cell r="E19">
            <v>44</v>
          </cell>
        </row>
        <row r="20">
          <cell r="A20">
            <v>26</v>
          </cell>
          <cell r="B20" t="str">
            <v>Olho</v>
          </cell>
          <cell r="C20">
            <v>50</v>
          </cell>
          <cell r="D20">
            <v>0.64</v>
          </cell>
          <cell r="E20">
            <v>32</v>
          </cell>
        </row>
        <row r="21">
          <cell r="A21">
            <v>2</v>
          </cell>
          <cell r="B21" t="str">
            <v>Paçoca grande</v>
          </cell>
          <cell r="C21">
            <v>60</v>
          </cell>
          <cell r="D21">
            <v>1.7</v>
          </cell>
          <cell r="E21">
            <v>102</v>
          </cell>
        </row>
        <row r="22">
          <cell r="A22">
            <v>1</v>
          </cell>
          <cell r="B22" t="str">
            <v>Paçoca pequena</v>
          </cell>
          <cell r="C22">
            <v>42</v>
          </cell>
          <cell r="D22">
            <v>1.71428571428571</v>
          </cell>
          <cell r="E22">
            <v>71.999999999999815</v>
          </cell>
        </row>
        <row r="23">
          <cell r="A23">
            <v>12</v>
          </cell>
          <cell r="B23" t="str">
            <v>Pao de mel</v>
          </cell>
          <cell r="C23">
            <v>10</v>
          </cell>
          <cell r="D23">
            <v>3</v>
          </cell>
          <cell r="E23">
            <v>30</v>
          </cell>
        </row>
        <row r="24">
          <cell r="A24">
            <v>9</v>
          </cell>
          <cell r="B24" t="str">
            <v>Pe de moça</v>
          </cell>
          <cell r="C24">
            <v>20</v>
          </cell>
          <cell r="D24">
            <v>1.5</v>
          </cell>
          <cell r="E24">
            <v>30</v>
          </cell>
        </row>
        <row r="25">
          <cell r="A25">
            <v>10</v>
          </cell>
          <cell r="B25" t="str">
            <v>Pe de moleque</v>
          </cell>
          <cell r="C25">
            <v>20</v>
          </cell>
          <cell r="D25">
            <v>1.05</v>
          </cell>
          <cell r="E25">
            <v>21</v>
          </cell>
        </row>
        <row r="26">
          <cell r="A26">
            <v>25</v>
          </cell>
          <cell r="B26" t="str">
            <v>Pingo</v>
          </cell>
          <cell r="C26">
            <v>40</v>
          </cell>
          <cell r="D26">
            <v>0.9</v>
          </cell>
          <cell r="E26">
            <v>36</v>
          </cell>
        </row>
        <row r="27">
          <cell r="A27">
            <v>7</v>
          </cell>
          <cell r="B27" t="str">
            <v>Quebra Queixo</v>
          </cell>
          <cell r="C27">
            <v>100</v>
          </cell>
          <cell r="D27">
            <v>0.2</v>
          </cell>
          <cell r="E27">
            <v>20</v>
          </cell>
        </row>
        <row r="28">
          <cell r="A28">
            <v>8</v>
          </cell>
          <cell r="B28" t="str">
            <v>Quebra Queixo Artesanal</v>
          </cell>
          <cell r="C28">
            <v>12</v>
          </cell>
          <cell r="D28">
            <v>1.9166666666666601</v>
          </cell>
          <cell r="E28">
            <v>22.999999999999922</v>
          </cell>
        </row>
        <row r="29">
          <cell r="A29">
            <v>18</v>
          </cell>
          <cell r="B29" t="str">
            <v>Recheado</v>
          </cell>
          <cell r="C29">
            <v>20</v>
          </cell>
          <cell r="D29">
            <v>1.8</v>
          </cell>
          <cell r="E29">
            <v>36</v>
          </cell>
        </row>
        <row r="30">
          <cell r="A30">
            <v>11</v>
          </cell>
          <cell r="B30" t="str">
            <v>Trufa</v>
          </cell>
          <cell r="C30">
            <v>18</v>
          </cell>
          <cell r="D30">
            <v>2.6111111111111098</v>
          </cell>
          <cell r="E30">
            <v>46.999999999999979</v>
          </cell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3" sqref="A13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45372</v>
      </c>
      <c r="E2" s="1"/>
      <c r="F2" s="1"/>
    </row>
    <row r="3" spans="1:6" ht="15" x14ac:dyDescent="0.2">
      <c r="A3" s="8" t="s">
        <v>0</v>
      </c>
      <c r="B3" s="9">
        <v>35</v>
      </c>
      <c r="C3" s="8" t="s">
        <v>1</v>
      </c>
      <c r="D3" s="8" t="str">
        <f>IFERROR(VLOOKUP($B$3,'[1]Dados Clientes'!$A:$F,3,0),"")</f>
        <v>HORTIFRUTTI FENIX 2</v>
      </c>
      <c r="E3" s="1"/>
      <c r="F3" s="3"/>
    </row>
    <row r="4" spans="1:6" ht="15" x14ac:dyDescent="0.2">
      <c r="A4" s="8" t="s">
        <v>9</v>
      </c>
      <c r="B4" s="8">
        <f>IFERROR(VLOOKUP($B$3,'[1]Dados Clientes'!$A:$F,2,0),"")</f>
        <v>0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Terra brasileira</v>
      </c>
      <c r="D5" s="8"/>
      <c r="E5" s="3"/>
      <c r="F5" s="8">
        <f>IFERROR(VLOOKUP($B$3,'[1]Dados Clientes'!$A:$F,5,0),"")</f>
        <v>42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8</v>
      </c>
      <c r="B9" s="13">
        <v>1</v>
      </c>
      <c r="C9" s="11" t="str">
        <f>IFERROR(VLOOKUP(A9,'[1]Dados Produtos'!$A:$G,2,0),"")</f>
        <v>Quebra Queixo Artesanal</v>
      </c>
      <c r="D9" s="12">
        <f>IFERROR(VLOOKUP(A9,'[1]Dados Produtos'!$A:$G,4,0),"")</f>
        <v>1.9166666666666601</v>
      </c>
      <c r="E9" s="12">
        <f>IFERROR(VLOOKUP(A9,'[1]Dados Produtos'!$A:$G,5,0),"")</f>
        <v>22.999999999999922</v>
      </c>
      <c r="F9" s="14">
        <f t="shared" ref="F9:F35" si="0">IFERROR(B9*E9,"")</f>
        <v>22.999999999999922</v>
      </c>
    </row>
    <row r="10" spans="1:6" ht="12.75" x14ac:dyDescent="0.2">
      <c r="A10" s="4">
        <v>26</v>
      </c>
      <c r="B10" s="13">
        <v>1</v>
      </c>
      <c r="C10" s="11" t="str">
        <f>IFERROR(VLOOKUP(A10,'[1]Dados Produtos'!$A:$G,2,0),"")</f>
        <v>Olho</v>
      </c>
      <c r="D10" s="12">
        <f>IFERROR(VLOOKUP(A10,'[1]Dados Produtos'!$A:$G,4,0),"")</f>
        <v>0.64</v>
      </c>
      <c r="E10" s="12">
        <f>IFERROR(VLOOKUP(A10,'[1]Dados Produtos'!$A:$G,5,0),"")</f>
        <v>32</v>
      </c>
      <c r="F10" s="14">
        <f t="shared" si="0"/>
        <v>32</v>
      </c>
    </row>
    <row r="11" spans="1:6" ht="12.75" x14ac:dyDescent="0.2">
      <c r="A11" s="4">
        <v>27</v>
      </c>
      <c r="B11" s="13">
        <v>1</v>
      </c>
      <c r="C11" s="11" t="str">
        <f>IFERROR(VLOOKUP(A11,'[1]Dados Produtos'!$A:$G,2,0),"")</f>
        <v>Chupão</v>
      </c>
      <c r="D11" s="12">
        <f>IFERROR(VLOOKUP(A11,'[1]Dados Produtos'!$A:$G,4,0),"")</f>
        <v>1.5</v>
      </c>
      <c r="E11" s="12">
        <f>IFERROR(VLOOKUP(A11,'[1]Dados Produtos'!$A:$G,5,0),"")</f>
        <v>90</v>
      </c>
      <c r="F11" s="14">
        <f t="shared" si="0"/>
        <v>90</v>
      </c>
    </row>
    <row r="12" spans="1:6" ht="12.75" x14ac:dyDescent="0.2">
      <c r="A12" s="4">
        <v>6</v>
      </c>
      <c r="B12" s="13">
        <v>1</v>
      </c>
      <c r="C12" s="11" t="str">
        <f>IFERROR(VLOOKUP(A12,'[1]Dados Produtos'!$A:$G,2,0),"")</f>
        <v>Brigadeiro</v>
      </c>
      <c r="D12" s="12">
        <f>IFERROR(VLOOKUP(A12,'[1]Dados Produtos'!$A:$G,4,0),"")</f>
        <v>1.8</v>
      </c>
      <c r="E12" s="12">
        <f>IFERROR(VLOOKUP(A12,'[1]Dados Produtos'!$A:$G,5,0),"")</f>
        <v>36</v>
      </c>
      <c r="F12" s="14">
        <f t="shared" si="0"/>
        <v>36</v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180.99999999999991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2024-04-29T05:04:31Z</dcterms:created>
  <dcterms:modified xsi:type="dcterms:W3CDTF">2024-04-29T05:04:31Z</dcterms:modified>
</cp:coreProperties>
</file>