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8F7779CC-161C-444B-AD39-71D191A1E183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<sst xmlns="http://schemas.openxmlformats.org/spreadsheetml/2006/main" count="15" uniqueCount="14">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</sst>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46</v>
      </c>
      <c r="C3" s="8" t="s">
        <v>1</v>
      </c>
      <c r="D3" s="8" t="str">
        <f>IFERROR(VLOOKUP($B$3,'[1]Dados Clientes'!$A:$F,3,0),"")</f>
        <v>Leandro / JORGINHO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R. Jequirana de Goiás</v>
      </c>
      <c r="D5" s="8"/>
      <c r="E5" s="3"/>
      <c r="F5" s="8">
        <f>IFERROR(VLOOKUP($B$3,'[1]Dados Clientes'!$A:$F,5,0),"")</f>
        <v>41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2</v>
      </c>
      <c r="C9" s="11" t="str">
        <f>IFERROR(VLOOKUP(A9,'[1]Dados Produtos'!$A:$G,2,0),"")</f>
        <v>Brownie</v>
      </c>
      <c r="D9" s="12">
        <f>IFERROR(VLOOKUP(A9,'[1]Dados Produtos'!$A:$G,4,0),"")</f>
        <v>2.75</v>
      </c>
      <c r="E9" s="12">
        <f>IFERROR(VLOOKUP(A9,'[1]Dados Produtos'!$A:$G,5,0),"")</f>
        <v>33</v>
      </c>
      <c r="F9" s="14">
        <f t="shared" ref="F9:F35" si="0">IFERROR(B9*E9,"")</f>
        <v>66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f t="shared" si="0"/>
        <v>71.999999999999815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2.6111111111111098</v>
      </c>
      <c r="E12" s="12">
        <f>IFERROR(VLOOKUP(A12,'[1]Dados Produtos'!$A:$G,5,0),"")</f>
        <v>46.999999999999979</v>
      </c>
      <c r="F12" s="14">
        <f t="shared" si="0"/>
        <v>46.999999999999979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244.9999999999998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2024-04-29T02:38:10Z</dcterms:created>
  <dcterms:modified xsi:type="dcterms:W3CDTF">2024-04-29T02:38:10Z</dcterms:modified>
</cp:coreProperties>
</file>