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47BC0789-EE9A-4114-B85E-99FF33A86E85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<sst xmlns="http://schemas.openxmlformats.org/spreadsheetml/2006/main" count="15" uniqueCount="14">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</sst>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68</v>
      </c>
      <c r="C3" s="8" t="s">
        <v>1</v>
      </c>
      <c r="D3" s="8" t="str">
        <f>IFERROR(VLOOKUP($B$3,'[1]Dados Clientes'!$A:$F,3,0),"")</f>
        <v>Nelson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Jesuania</v>
      </c>
      <c r="D5" s="8"/>
      <c r="E5" s="3"/>
      <c r="F5" s="8">
        <f>IFERROR(VLOOKUP($B$3,'[1]Dados Clientes'!$A:$F,5,0),"")</f>
        <v>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19</v>
      </c>
      <c r="B10" s="13">
        <v>1</v>
      </c>
      <c r="C10" s="11" t="str">
        <f>IFERROR(VLOOKUP(A10,'[1]Dados Produtos'!$A:$G,2,0),"")</f>
        <v>Chococo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6</v>
      </c>
      <c r="B14" s="13">
        <v>1</v>
      </c>
      <c r="C14" s="11" t="str">
        <f>IFERROR(VLOOKUP(A14,'[1]Dados Produtos'!$A:$G,2,0),"")</f>
        <v>Brigadeiro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228.99999999999997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2024-04-29T05:55:07Z</dcterms:created>
  <dcterms:modified xsi:type="dcterms:W3CDTF">2024-04-29T05:55:07Z</dcterms:modified>
</cp:coreProperties>
</file>