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CBCDBC1-86A8-4F2D-9C4C-97732EBE2324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<sst xmlns="http://schemas.openxmlformats.org/spreadsheetml/2006/main" count="15" uniqueCount="14">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</sst>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105</v>
      </c>
      <c r="C3" s="8" t="s">
        <v>1</v>
      </c>
      <c r="D3" s="8" t="str">
        <f>IFERROR(VLOOKUP($B$3,'[1]Dados Clientes'!$A:$F,3,0),"")</f>
        <v>MERC. SAMUEL VERONILDO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7</v>
      </c>
      <c r="B12" s="13">
        <v>1</v>
      </c>
      <c r="C12" s="11" t="str">
        <f>IFERROR(VLOOKUP(A12,'[1]Dados Produtos'!$A:$G,2,0),"")</f>
        <v>Quebra Queixo</v>
      </c>
      <c r="D12" s="12">
        <f>IFERROR(VLOOKUP(A12,'[1]Dados Produtos'!$A:$G,4,0),"")</f>
        <v>0.2</v>
      </c>
      <c r="E12" s="12">
        <f>IFERROR(VLOOKUP(A12,'[1]Dados Produtos'!$A:$G,5,0),"")</f>
        <v>20</v>
      </c>
      <c r="F12" s="14">
        <f t="shared" si="0"/>
        <v>20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157.99999999999983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2024-04-29T05:35:23Z</dcterms:created>
  <dcterms:modified xsi:type="dcterms:W3CDTF">2024-04-29T05:35:23Z</dcterms:modified>
</cp:coreProperties>
</file>