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AB6C6BA-0952-43F4-94A7-2772ADB6B16F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<sst xmlns="http://schemas.openxmlformats.org/spreadsheetml/2006/main" count="15" uniqueCount="14">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</sst>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7" sqref="F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37</v>
      </c>
      <c r="C3" s="8" t="s">
        <v>1</v>
      </c>
      <c r="D3" s="8" t="str">
        <f>IFERROR(VLOOKUP($B$3,'[1]Dados Clientes'!$A:$F,3,0),"")</f>
        <v>Big dia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13</v>
      </c>
      <c r="B11" s="13">
        <v>2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66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50</v>
      </c>
    </row>
    <row r="13" spans="1:6" ht="15.75" customHeight="1" x14ac:dyDescent="0.2">
      <c r="A13" s="4">
        <v>25</v>
      </c>
      <c r="B13" s="13">
        <v>2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76</v>
      </c>
    </row>
    <row r="14" spans="1:6" ht="15.75" customHeight="1" x14ac:dyDescent="0.2">
      <c r="A14" s="4">
        <v>33</v>
      </c>
      <c r="B14" s="13">
        <v>1</v>
      </c>
      <c r="C14" s="11" t="str">
        <f>IFERROR(VLOOKUP(A14,'[1]Dados Produtos'!$A:$G,2,0),"")</f>
        <v>pirulito de olho</v>
      </c>
      <c r="D14" s="12">
        <f>IFERROR(VLOOKUP(A14,'[1]Dados Produtos'!$A:$G,4,0),"")</f>
        <v>1.6</v>
      </c>
      <c r="E14" s="12">
        <f>IFERROR(VLOOKUP(A14,'[1]Dados Produtos'!$A:$G,5,0),"")</f>
        <v>48</v>
      </c>
      <c r="F14" s="14">
        <f t="shared" si="0"/>
        <v>48</v>
      </c>
    </row>
    <row r="15" spans="1:6" ht="15.75" customHeight="1" x14ac:dyDescent="0.2">
      <c r="A15" s="4">
        <v>31</v>
      </c>
      <c r="B15" s="13">
        <v>1</v>
      </c>
      <c r="C15" s="11" t="str">
        <f>IFERROR(VLOOKUP(A15,'[1]Dados Produtos'!$A:$G,2,0),"")</f>
        <v>Dip look</v>
      </c>
      <c r="D15" s="12">
        <f>IFERROR(VLOOKUP(A15,'[1]Dados Produtos'!$A:$G,4,0),"")</f>
        <v>2.0666666666666602</v>
      </c>
      <c r="E15" s="12">
        <f>IFERROR(VLOOKUP(A15,'[1]Dados Produtos'!$A:$G,5,0),"")</f>
        <v>30.999999999999904</v>
      </c>
      <c r="F15" s="14">
        <f t="shared" si="0"/>
        <v>30.999999999999904</v>
      </c>
    </row>
    <row r="16" spans="1:6" ht="15.75" customHeight="1" x14ac:dyDescent="0.2">
      <c r="A16" s="4">
        <v>34</v>
      </c>
      <c r="B16" s="13">
        <v>2</v>
      </c>
      <c r="C16" s="11" t="str">
        <f>IFERROR(VLOOKUP(A16,'[1]Dados Produtos'!$A:$G,2,0),"")</f>
        <v>Olho de gelatina</v>
      </c>
      <c r="D16" s="12">
        <f>IFERROR(VLOOKUP(A16,'[1]Dados Produtos'!$A:$G,4,0),"")</f>
        <v>2.4166666666666599</v>
      </c>
      <c r="E16" s="12">
        <f>IFERROR(VLOOKUP(A16,'[1]Dados Produtos'!$A:$G,5,0),"")</f>
        <v>57.999999999999837</v>
      </c>
      <c r="F16" s="14">
        <v>124</v>
      </c>
    </row>
    <row r="17" spans="1:6" ht="15.75" customHeight="1" x14ac:dyDescent="0.2">
      <c r="A17" s="4">
        <v>40</v>
      </c>
      <c r="B17" s="13">
        <v>1</v>
      </c>
      <c r="C17" s="11" t="str">
        <f>IFERROR(VLOOKUP(A17,'[1]Dados Produtos'!$A:$G,2,0),"")</f>
        <v>cata vento</v>
      </c>
      <c r="D17" s="12">
        <f>IFERROR(VLOOKUP(A17,'[1]Dados Produtos'!$A:$G,4,0),"")</f>
        <v>1.9</v>
      </c>
      <c r="E17" s="12">
        <f>IFERROR(VLOOKUP(A17,'[1]Dados Produtos'!$A:$G,5,0),"")</f>
        <v>57</v>
      </c>
      <c r="F17" s="14">
        <f t="shared" si="0"/>
        <v>57</v>
      </c>
    </row>
    <row r="18" spans="1:6" ht="15.75" customHeight="1" x14ac:dyDescent="0.2">
      <c r="A18" s="4">
        <v>36</v>
      </c>
      <c r="B18" s="13">
        <v>1</v>
      </c>
      <c r="C18" s="11" t="str">
        <f>IFERROR(VLOOKUP(A18,'[1]Dados Produtos'!$A:$G,2,0),"")</f>
        <v>Cliclete Goma</v>
      </c>
      <c r="D18" s="12">
        <f>IFERROR(VLOOKUP(A18,'[1]Dados Produtos'!$A:$G,4,0),"")</f>
        <v>2.0666666666666602</v>
      </c>
      <c r="E18" s="12">
        <f>IFERROR(VLOOKUP(A18,'[1]Dados Produtos'!$A:$G,5,0),"")</f>
        <v>30.999999999999904</v>
      </c>
      <c r="F18" s="14">
        <f t="shared" si="0"/>
        <v>30.999999999999904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645.99999999999943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2024-08-28T03:53:32Z</dcterms:created>
  <dcterms:modified xsi:type="dcterms:W3CDTF">2024-08-28T03:53:32Z</dcterms:modified>
</cp:coreProperties>
</file>