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08E2BC3A-45BD-4BBE-A893-7D5DF189E3C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F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<sst xmlns="http://schemas.openxmlformats.org/spreadsheetml/2006/main" count="15" uniqueCount="14">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</sst>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12" sqref="E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45502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2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143.99999999999963</v>
      </c>
    </row>
    <row r="10" spans="1:6" ht="12.75" x14ac:dyDescent="0.2">
      <c r="A10" s="4">
        <v>36</v>
      </c>
      <c r="B10" s="13">
        <v>1</v>
      </c>
      <c r="C10" s="11" t="str">
        <f>IFERROR(VLOOKUP(A10,'[1]Dados Produtos'!$A:$G,2,0),"")</f>
        <v>Cliclete Goma</v>
      </c>
      <c r="D10" s="12">
        <f>IFERROR(VLOOKUP(A10,'[1]Dados Produtos'!$A:$G,4,0),"")</f>
        <v>2.0666666666666602</v>
      </c>
      <c r="E10" s="12">
        <f>IFERROR(VLOOKUP(A10,'[1]Dados Produtos'!$A:$G,5,0),"")</f>
        <v>30.999999999999904</v>
      </c>
      <c r="F10" s="14">
        <f t="shared" si="0"/>
        <v>30.999999999999904</v>
      </c>
    </row>
    <row r="11" spans="1:6" ht="12.75" x14ac:dyDescent="0.2">
      <c r="A11" s="4">
        <v>6</v>
      </c>
      <c r="B11" s="13">
        <v>3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v>37</v>
      </c>
      <c r="F11" s="14">
        <f t="shared" si="0"/>
        <v>111</v>
      </c>
    </row>
    <row r="12" spans="1:6" ht="12.75" x14ac:dyDescent="0.2">
      <c r="A12" s="4">
        <v>33</v>
      </c>
      <c r="B12" s="13">
        <v>1</v>
      </c>
      <c r="C12" s="11" t="str">
        <f>IFERROR(VLOOKUP(A12,'[1]Dados Produtos'!$A:$G,2,0),"")</f>
        <v>pirulito de olho</v>
      </c>
      <c r="D12" s="12">
        <f>IFERROR(VLOOKUP(A12,'[1]Dados Produtos'!$A:$G,4,0),"")</f>
        <v>1.6</v>
      </c>
      <c r="E12" s="12">
        <f>IFERROR(VLOOKUP(A12,'[1]Dados Produtos'!$A:$G,5,0),"")</f>
        <v>48</v>
      </c>
      <c r="F12" s="14">
        <f t="shared" si="0"/>
        <v>48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v>37</v>
      </c>
    </row>
    <row r="14" spans="1:6" ht="15.75" customHeight="1" x14ac:dyDescent="0.2">
      <c r="A14" s="4">
        <v>38</v>
      </c>
      <c r="B14" s="13">
        <v>1</v>
      </c>
      <c r="C14" s="11" t="str">
        <f>IFERROR(VLOOKUP(A14,'[1]Dados Produtos'!$A:$G,2,0),"")</f>
        <v>Pirulito unicornio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5</v>
      </c>
      <c r="B15" s="13">
        <v>5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125</v>
      </c>
    </row>
    <row r="16" spans="1:6" ht="15.75" customHeight="1" x14ac:dyDescent="0.2">
      <c r="A16" s="4">
        <v>25</v>
      </c>
      <c r="B16" s="13">
        <v>2</v>
      </c>
      <c r="C16" s="11" t="str">
        <f>IFERROR(VLOOKUP(A16,'[1]Dados Produtos'!$A:$G,2,0),"")</f>
        <v>Pingo</v>
      </c>
      <c r="D16" s="12">
        <f>IFERROR(VLOOKUP(A16,'[1]Dados Produtos'!$A:$G,4,0),"")</f>
        <v>0.95</v>
      </c>
      <c r="E16" s="12">
        <f>IFERROR(VLOOKUP(A16,'[1]Dados Produtos'!$A:$G,5,0),"")</f>
        <v>38</v>
      </c>
      <c r="F16" s="14">
        <f t="shared" si="0"/>
        <v>76</v>
      </c>
    </row>
    <row r="17" spans="1:6" ht="15.75" customHeight="1" x14ac:dyDescent="0.2">
      <c r="A17" s="4">
        <v>39</v>
      </c>
      <c r="B17" s="13">
        <v>1</v>
      </c>
      <c r="C17" s="11" t="str">
        <f>IFERROR(VLOOKUP(A17,'[1]Dados Produtos'!$A:$G,2,0),"")</f>
        <v>Hamburguer</v>
      </c>
      <c r="D17" s="12">
        <f>IFERROR(VLOOKUP(A17,'[1]Dados Produtos'!$A:$G,4,0),"")</f>
        <v>1.8333333333333299</v>
      </c>
      <c r="E17" s="12">
        <f>IFERROR(VLOOKUP(A17,'[1]Dados Produtos'!$A:$G,5,0),"")</f>
        <v>43.999999999999915</v>
      </c>
      <c r="F17" s="14">
        <f t="shared" si="0"/>
        <v>43.999999999999915</v>
      </c>
    </row>
    <row r="18" spans="1:6" ht="15.75" customHeight="1" x14ac:dyDescent="0.2">
      <c r="A18" s="4">
        <v>12</v>
      </c>
      <c r="B18" s="13">
        <v>3</v>
      </c>
      <c r="C18" s="11" t="str">
        <f>IFERROR(VLOOKUP(A18,'[1]Dados Produtos'!$A:$G,2,0),"")</f>
        <v>Pao de mel</v>
      </c>
      <c r="D18" s="12">
        <f>IFERROR(VLOOKUP(A18,'[1]Dados Produtos'!$A:$G,4,0),"")</f>
        <v>3</v>
      </c>
      <c r="E18" s="12">
        <f>IFERROR(VLOOKUP(A18,'[1]Dados Produtos'!$A:$G,5,0),"")</f>
        <v>30</v>
      </c>
      <c r="F18" s="14">
        <f t="shared" si="0"/>
        <v>90</v>
      </c>
    </row>
    <row r="19" spans="1:6" ht="15.75" customHeight="1" x14ac:dyDescent="0.2">
      <c r="A19" s="4">
        <v>11</v>
      </c>
      <c r="B19" s="13">
        <v>2</v>
      </c>
      <c r="C19" s="11" t="str">
        <f>IFERROR(VLOOKUP(A19,'[1]Dados Produtos'!$A:$G,2,0),"")</f>
        <v>Trufa</v>
      </c>
      <c r="D19" s="12">
        <f>IFERROR(VLOOKUP(A19,'[1]Dados Produtos'!$A:$G,4,0),"")</f>
        <v>2.6111111111111098</v>
      </c>
      <c r="E19" s="12">
        <f>IFERROR(VLOOKUP(A19,'[1]Dados Produtos'!$A:$G,5,0),"")</f>
        <v>46.999999999999979</v>
      </c>
      <c r="F19" s="14">
        <v>102</v>
      </c>
    </row>
    <row r="20" spans="1:6" ht="15.75" customHeight="1" x14ac:dyDescent="0.2">
      <c r="A20" s="4">
        <v>27</v>
      </c>
      <c r="B20" s="13">
        <v>1</v>
      </c>
      <c r="C20" s="11" t="str">
        <f>IFERROR(VLOOKUP(A20,'[1]Dados Produtos'!$A:$G,2,0),"")</f>
        <v>Chupão</v>
      </c>
      <c r="D20" s="12">
        <f>IFERROR(VLOOKUP(A20,'[1]Dados Produtos'!$A:$G,4,0),"")</f>
        <v>1.5</v>
      </c>
      <c r="E20" s="12">
        <f>IFERROR(VLOOKUP(A20,'[1]Dados Produtos'!$A:$G,5,0),"")</f>
        <v>90</v>
      </c>
      <c r="F20" s="14">
        <f t="shared" si="0"/>
        <v>90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945.99999999999943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2024-08-25T01:56:59Z</dcterms:created>
  <dcterms:modified xsi:type="dcterms:W3CDTF">2024-08-25T01:56:59Z</dcterms:modified>
</cp:coreProperties>
</file>