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89CF2D32-91DC-4CE4-BA10-1AAB9AEB4FDC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C19" i="1" l="1"/>
  <c r="D19" i="1"/>
  <c r="E19" i="1"/>
  <c r="F19" i="1"/>
  <c r="F5" i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D15" i="1"/>
  <c r="C15" i="1"/>
  <c r="E14" i="1"/>
  <c r="F14" i="1" s="1"/>
  <c r="D14" i="1"/>
  <c r="C14" i="1"/>
  <c r="E13" i="1"/>
  <c r="D13" i="1"/>
  <c r="C13" i="1"/>
  <c r="E12" i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<sst xmlns="http://schemas.openxmlformats.org/spreadsheetml/2006/main" count="15" uniqueCount="14">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</sst>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9" sqref="F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45531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18</v>
      </c>
      <c r="B9" s="13">
        <v>1</v>
      </c>
      <c r="C9" s="11" t="str">
        <f>IFERROR(VLOOKUP(A9,'[1]Dados Produtos'!$A:$G,2,0),"")</f>
        <v>Recheado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v>32</v>
      </c>
    </row>
    <row r="11" spans="1:6" ht="12.75" x14ac:dyDescent="0.2">
      <c r="A11" s="4">
        <v>16</v>
      </c>
      <c r="B11" s="13">
        <v>1</v>
      </c>
      <c r="C11" s="11" t="str">
        <f>IFERROR(VLOOKUP(A11,'[1]Dados Produtos'!$A:$G,2,0),"")</f>
        <v>Cocada</v>
      </c>
      <c r="D11" s="12">
        <f>IFERROR(VLOOKUP(A11,'[1]Dados Produtos'!$A:$G,4,0),"")</f>
        <v>1.5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2.75</v>
      </c>
      <c r="E12" s="12">
        <f>IFERROR(VLOOKUP(A12,'[1]Dados Produtos'!$A:$G,5,0),"")</f>
        <v>33</v>
      </c>
      <c r="F12" s="14">
        <v>35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1.85</v>
      </c>
      <c r="E13" s="12">
        <f>IFERROR(VLOOKUP(A13,'[1]Dados Produtos'!$A:$G,5,0),"")</f>
        <v>36</v>
      </c>
      <c r="F13" s="14">
        <v>38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0.95</v>
      </c>
      <c r="E14" s="12">
        <f>IFERROR(VLOOKUP(A14,'[1]Dados Produtos'!$A:$G,5,0),"")</f>
        <v>38</v>
      </c>
      <c r="F14" s="14">
        <f t="shared" si="0"/>
        <v>38</v>
      </c>
    </row>
    <row r="15" spans="1:6" ht="15.75" customHeight="1" x14ac:dyDescent="0.2">
      <c r="A15" s="4">
        <v>8</v>
      </c>
      <c r="B15" s="13">
        <v>1</v>
      </c>
      <c r="C15" s="11" t="str">
        <f>IFERROR(VLOOKUP(A15,'[1]Dados Produtos'!$A:$G,2,0),"")</f>
        <v>Quebra Queixo Artesanal</v>
      </c>
      <c r="D15" s="12">
        <f>IFERROR(VLOOKUP(A15,'[1]Dados Produtos'!$A:$G,4,0),"")</f>
        <v>2</v>
      </c>
      <c r="E15" s="12">
        <f>IFERROR(VLOOKUP(A15,'[1]Dados Produtos'!$A:$G,5,0),"")</f>
        <v>24</v>
      </c>
      <c r="F15" s="14">
        <v>25</v>
      </c>
    </row>
    <row r="16" spans="1:6" ht="15.75" customHeight="1" x14ac:dyDescent="0.2">
      <c r="A16" s="4">
        <v>27</v>
      </c>
      <c r="B16" s="13">
        <v>1</v>
      </c>
      <c r="C16" s="11" t="str">
        <f>IFERROR(VLOOKUP(A16,'[1]Dados Produtos'!$A:$G,2,0),"")</f>
        <v>Chupão</v>
      </c>
      <c r="D16" s="12">
        <f>IFERROR(VLOOKUP(A16,'[1]Dados Produtos'!$A:$G,4,0),"")</f>
        <v>1.5</v>
      </c>
      <c r="E16" s="12">
        <f>IFERROR(VLOOKUP(A16,'[1]Dados Produtos'!$A:$G,5,0),"")</f>
        <v>90</v>
      </c>
      <c r="F16" s="14">
        <f t="shared" si="0"/>
        <v>90</v>
      </c>
    </row>
    <row r="17" spans="1:6" ht="15.75" customHeight="1" x14ac:dyDescent="0.2">
      <c r="A17" s="4">
        <v>26</v>
      </c>
      <c r="B17" s="13">
        <v>1</v>
      </c>
      <c r="C17" s="11" t="str">
        <f>IFERROR(VLOOKUP(A17,'[1]Dados Produtos'!$A:$G,2,0),"")</f>
        <v>Olho de marshmellow</v>
      </c>
      <c r="D17" s="12">
        <f>IFERROR(VLOOKUP(A17,'[1]Dados Produtos'!$A:$G,4,0),"")</f>
        <v>0.64</v>
      </c>
      <c r="E17" s="12">
        <f>IFERROR(VLOOKUP(A17,'[1]Dados Produtos'!$A:$G,5,0),"")</f>
        <v>32</v>
      </c>
      <c r="F17" s="14">
        <f>IFERROR(B17*E17,"")</f>
        <v>32</v>
      </c>
    </row>
    <row r="18" spans="1:6" ht="15.75" customHeight="1" x14ac:dyDescent="0.2">
      <c r="A18" s="4">
        <v>2</v>
      </c>
      <c r="B18" s="13">
        <v>1</v>
      </c>
      <c r="C18" s="11" t="str">
        <f>IFERROR(VLOOKUP(A18,'[1]Dados Produtos'!$A:$G,2,0),"")</f>
        <v>Paçoca grande</v>
      </c>
      <c r="D18" s="12">
        <f>IFERROR(VLOOKUP(A18,'[1]Dados Produtos'!$A:$G,4,0),"")</f>
        <v>1.7166666666666599</v>
      </c>
      <c r="E18" s="12">
        <f>IFERROR(VLOOKUP(A18,'[1]Dados Produtos'!$A:$G,5,0),"")</f>
        <v>102.99999999999959</v>
      </c>
      <c r="F18" s="14">
        <f>IFERROR(B18*E18,"")</f>
        <v>102.99999999999959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ref="F19" si="1">IFERROR(B19*E19,"")</f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460.9999999999996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2024-08-29T01:01:13Z</dcterms:created>
  <dcterms:modified xsi:type="dcterms:W3CDTF">2024-08-29T01:01:13Z</dcterms:modified>
</cp:coreProperties>
</file>