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9FF629E4-94DE-4123-A8E2-39FC96DDC9E3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<sst xmlns="http://schemas.openxmlformats.org/spreadsheetml/2006/main" count="15" uniqueCount="14">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</sst>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45511</v>
      </c>
      <c r="E2" s="1"/>
      <c r="F2" s="1"/>
    </row>
    <row r="3" spans="1:6" ht="15" x14ac:dyDescent="0.2">
      <c r="A3" s="8" t="s">
        <v>0</v>
      </c>
      <c r="B3" s="9">
        <v>34</v>
      </c>
      <c r="C3" s="8" t="s">
        <v>1</v>
      </c>
      <c r="D3" s="8" t="str">
        <f>IFERROR(VLOOKUP($B$3,'[1]Dados Clientes'!$A:$F,3,0),"")</f>
        <v>Hortifrutt Carton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CARDON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CARDON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v>51</v>
      </c>
    </row>
    <row r="10" spans="1:6" ht="12.75" x14ac:dyDescent="0.2">
      <c r="A10" s="4">
        <v>8</v>
      </c>
      <c r="B10" s="13">
        <v>2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f t="shared" ref="F9:F35" si="0">IFERROR(B10*E10,"")</f>
        <v>48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5</v>
      </c>
      <c r="B12" s="13">
        <v>1</v>
      </c>
      <c r="C12" s="11" t="str">
        <f>IFERROR(VLOOKUP(A12,'[1]Dados Produtos'!$A:$G,2,0),"")</f>
        <v>Amendoim</v>
      </c>
      <c r="D12" s="12">
        <f>IFERROR(VLOOKUP(A12,'[1]Dados Produtos'!$A:$G,4,0),"")</f>
        <v>1.25</v>
      </c>
      <c r="E12" s="12">
        <f>IFERROR(VLOOKUP(A12,'[1]Dados Produtos'!$A:$G,5,0),"")</f>
        <v>25</v>
      </c>
      <c r="F12" s="14">
        <f t="shared" si="0"/>
        <v>25</v>
      </c>
    </row>
    <row r="13" spans="1:6" ht="15.75" customHeight="1" x14ac:dyDescent="0.2">
      <c r="A13" s="4">
        <v>12</v>
      </c>
      <c r="B13" s="13">
        <v>1</v>
      </c>
      <c r="C13" s="11" t="str">
        <f>IFERROR(VLOOKUP(A13,'[1]Dados Produtos'!$A:$G,2,0),"")</f>
        <v>Pao de mel</v>
      </c>
      <c r="D13" s="12">
        <f>IFERROR(VLOOKUP(A13,'[1]Dados Produtos'!$A:$G,4,0),"")</f>
        <v>3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3</v>
      </c>
      <c r="B14" s="13">
        <v>1</v>
      </c>
      <c r="C14" s="11" t="str">
        <f>IFERROR(VLOOKUP(A14,'[1]Dados Produtos'!$A:$G,2,0),"")</f>
        <v>Banana com acucar</v>
      </c>
      <c r="D14" s="12">
        <f>IFERROR(VLOOKUP(A14,'[1]Dados Produtos'!$A:$G,4,0),"")</f>
        <v>1.4</v>
      </c>
      <c r="E14" s="12">
        <f>IFERROR(VLOOKUP(A14,'[1]Dados Produtos'!$A:$G,5,0),"")</f>
        <v>42</v>
      </c>
      <c r="F14" s="14">
        <f t="shared" si="0"/>
        <v>42</v>
      </c>
    </row>
    <row r="15" spans="1:6" ht="15.75" customHeight="1" x14ac:dyDescent="0.2">
      <c r="A15" s="4">
        <v>25</v>
      </c>
      <c r="B15" s="13">
        <v>1</v>
      </c>
      <c r="C15" s="11" t="str">
        <f>IFERROR(VLOOKUP(A15,'[1]Dados Produtos'!$A:$G,2,0),"")</f>
        <v>Pingo</v>
      </c>
      <c r="D15" s="12">
        <f>IFERROR(VLOOKUP(A15,'[1]Dados Produtos'!$A:$G,4,0),"")</f>
        <v>0.95</v>
      </c>
      <c r="E15" s="12">
        <f>IFERROR(VLOOKUP(A15,'[1]Dados Produtos'!$A:$G,5,0),"")</f>
        <v>38</v>
      </c>
      <c r="F15" s="14">
        <f t="shared" si="0"/>
        <v>38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2024-08-25T01:34:35Z</dcterms:created>
  <dcterms:modified xsi:type="dcterms:W3CDTF">2024-08-25T01:34:35Z</dcterms:modified>
</cp:coreProperties>
</file>