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76D6D3B-546C-4D34-A5D9-AD6CA3A65E7E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<sst xmlns="http://schemas.openxmlformats.org/spreadsheetml/2006/main" count="15" uniqueCount="14">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</sst>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47</v>
      </c>
      <c r="C3" s="8" t="s">
        <v>1</v>
      </c>
      <c r="D3" s="8" t="str">
        <f>IFERROR(VLOOKUP($B$3,'[1]Dados Clientes'!$A:$F,3,0),"")</f>
        <v>ROSE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Calvalcante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31</v>
      </c>
      <c r="B9" s="13">
        <v>2</v>
      </c>
      <c r="C9" s="11" t="str">
        <f>IFERROR(VLOOKUP(A9,'[1]Dados Produtos'!$A:$G,2,0),"")</f>
        <v>Dip look</v>
      </c>
      <c r="D9" s="12">
        <f>IFERROR(VLOOKUP(A9,'[1]Dados Produtos'!$A:$G,4,0),"")</f>
        <v>2.0666666666666602</v>
      </c>
      <c r="E9" s="12">
        <f>IFERROR(VLOOKUP(A9,'[1]Dados Produtos'!$A:$G,5,0),"")</f>
        <v>30.999999999999904</v>
      </c>
      <c r="F9" s="14">
        <f t="shared" ref="F9:F35" si="0">IFERROR(B9*E9,"")</f>
        <v>61.999999999999808</v>
      </c>
    </row>
    <row r="10" spans="1:6" ht="12.75" x14ac:dyDescent="0.2">
      <c r="A10" s="4">
        <v>36</v>
      </c>
      <c r="B10" s="13">
        <v>1</v>
      </c>
      <c r="C10" s="11" t="str">
        <f>IFERROR(VLOOKUP(A10,'[1]Dados Produtos'!$A:$G,2,0),"")</f>
        <v>Cliclete Goma</v>
      </c>
      <c r="D10" s="12">
        <f>IFERROR(VLOOKUP(A10,'[1]Dados Produtos'!$A:$G,4,0),"")</f>
        <v>2.0666666666666602</v>
      </c>
      <c r="E10" s="12">
        <f>IFERROR(VLOOKUP(A10,'[1]Dados Produtos'!$A:$G,5,0),"")</f>
        <v>30.999999999999904</v>
      </c>
      <c r="F10" s="14">
        <f t="shared" si="0"/>
        <v>30.999999999999904</v>
      </c>
    </row>
    <row r="11" spans="1:6" ht="12.75" x14ac:dyDescent="0.2">
      <c r="A11" s="4">
        <v>33</v>
      </c>
      <c r="B11" s="13">
        <v>1</v>
      </c>
      <c r="C11" s="11" t="str">
        <f>IFERROR(VLOOKUP(A11,'[1]Dados Produtos'!$A:$G,2,0),"")</f>
        <v>pirulito de olho</v>
      </c>
      <c r="D11" s="12">
        <f>IFERROR(VLOOKUP(A11,'[1]Dados Produtos'!$A:$G,4,0),"")</f>
        <v>1.6</v>
      </c>
      <c r="E11" s="12">
        <f>IFERROR(VLOOKUP(A11,'[1]Dados Produtos'!$A:$G,5,0),"")</f>
        <v>48</v>
      </c>
      <c r="F11" s="14">
        <f t="shared" si="0"/>
        <v>48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37</v>
      </c>
      <c r="B13" s="13">
        <v>6</v>
      </c>
      <c r="C13" s="11" t="str">
        <f>IFERROR(VLOOKUP(A13,'[1]Dados Produtos'!$A:$G,2,0),"")</f>
        <v>Doce de leite pastoso (pote)</v>
      </c>
      <c r="D13" s="12">
        <f>IFERROR(VLOOKUP(A13,'[1]Dados Produtos'!$A:$G,4,0),"")</f>
        <v>8</v>
      </c>
      <c r="E13" s="12">
        <f>IFERROR(VLOOKUP(A13,'[1]Dados Produtos'!$A:$G,5,0),"")</f>
        <v>8</v>
      </c>
      <c r="F13" s="14">
        <f t="shared" si="0"/>
        <v>48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226.99999999999972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2024-08-28T02:40:39Z</dcterms:created>
  <dcterms:modified xsi:type="dcterms:W3CDTF">2024-08-28T02:40:39Z</dcterms:modified>
</cp:coreProperties>
</file>