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ED778323-EBAA-4661-91F2-62B59565E963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D15" i="1"/>
  <c r="C15" i="1"/>
  <c r="E14" i="1"/>
  <c r="D14" i="1"/>
  <c r="C14" i="1"/>
  <c r="E13" i="1"/>
  <c r="F13" i="1" s="1"/>
  <c r="D13" i="1"/>
  <c r="C13" i="1"/>
  <c r="E12" i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<sst xmlns="http://schemas.openxmlformats.org/spreadsheetml/2006/main" count="15" uniqueCount="14">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</sst>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5" sqref="F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99</v>
      </c>
      <c r="C3" s="8" t="s">
        <v>1</v>
      </c>
      <c r="D3" s="8" t="str">
        <f>IFERROR(VLOOKUP($B$3,'[1]Dados Clientes'!$A:$F,3,0),"")</f>
        <v>MERCADO VIZINHO LTDA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966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1.9</v>
      </c>
      <c r="E12" s="12">
        <f>IFERROR(VLOOKUP(A12,'[1]Dados Produtos'!$A:$G,5,0),"")</f>
        <v>38</v>
      </c>
      <c r="F12" s="14">
        <v>37</v>
      </c>
    </row>
    <row r="13" spans="1:6" ht="15.75" customHeight="1" x14ac:dyDescent="0.2">
      <c r="A13" s="4">
        <v>5</v>
      </c>
      <c r="B13" s="13">
        <v>1</v>
      </c>
      <c r="C13" s="11" t="str">
        <f>IFERROR(VLOOKUP(A13,'[1]Dados Produtos'!$A:$G,2,0),"")</f>
        <v>Amendoim</v>
      </c>
      <c r="D13" s="12">
        <f>IFERROR(VLOOKUP(A13,'[1]Dados Produtos'!$A:$G,4,0),"")</f>
        <v>1.25</v>
      </c>
      <c r="E13" s="12">
        <f>IFERROR(VLOOKUP(A13,'[1]Dados Produtos'!$A:$G,5,0),"")</f>
        <v>25</v>
      </c>
      <c r="F13" s="14">
        <f t="shared" si="0"/>
        <v>25</v>
      </c>
    </row>
    <row r="14" spans="1:6" ht="15.75" customHeight="1" x14ac:dyDescent="0.2">
      <c r="A14" s="4">
        <v>20</v>
      </c>
      <c r="B14" s="13">
        <v>1</v>
      </c>
      <c r="C14" s="11" t="str">
        <f>IFERROR(VLOOKUP(A14,'[1]Dados Produtos'!$A:$G,2,0),"")</f>
        <v>Beijinho cremoso</v>
      </c>
      <c r="D14" s="12">
        <f>IFERROR(VLOOKUP(A14,'[1]Dados Produtos'!$A:$G,4,0),"")</f>
        <v>1.9</v>
      </c>
      <c r="E14" s="12">
        <f>IFERROR(VLOOKUP(A14,'[1]Dados Produtos'!$A:$G,5,0),"")</f>
        <v>38</v>
      </c>
      <c r="F14" s="14">
        <v>37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2.6111111111111098</v>
      </c>
      <c r="E15" s="12">
        <f>IFERROR(VLOOKUP(A15,'[1]Dados Produtos'!$A:$G,5,0),"")</f>
        <v>46.999999999999979</v>
      </c>
      <c r="F15" s="14">
        <v>51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321.9999999999996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2024-08-28T02:41:47Z</dcterms:created>
  <dcterms:modified xsi:type="dcterms:W3CDTF">2024-08-28T02:41:47Z</dcterms:modified>
</cp:coreProperties>
</file>