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F071E593-DF78-4FF2-AB03-15E38BF71230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<sst xmlns="http://schemas.openxmlformats.org/spreadsheetml/2006/main" count="15" uniqueCount="14">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</sst>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6" sqref="F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45523</v>
      </c>
      <c r="E2" s="1"/>
      <c r="F2" s="1"/>
    </row>
    <row r="3" spans="1:6" ht="15" x14ac:dyDescent="0.2">
      <c r="A3" s="8" t="s">
        <v>0</v>
      </c>
      <c r="B3" s="9">
        <v>72</v>
      </c>
      <c r="C3" s="8" t="s">
        <v>1</v>
      </c>
      <c r="D3" s="8" t="str">
        <f>IFERROR(VLOOKUP($B$3,'[1]Dados Clientes'!$A:$F,3,0),"")</f>
        <v>Opção Jacui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TTE LAUDELINO FERREIRA DO AMARAL</v>
      </c>
      <c r="D5" s="8"/>
      <c r="E5" s="3"/>
      <c r="F5" s="8">
        <f>IFERROR(VLOOKUP($B$3,'[1]Dados Clientes'!$A:$F,5,0),"")</f>
        <v>881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2.25</v>
      </c>
      <c r="E9" s="12">
        <f>IFERROR(VLOOKUP(A9,'[1]Dados Produtos'!$A:$G,5,0),"")</f>
        <v>45</v>
      </c>
      <c r="F9" s="14">
        <f t="shared" ref="F9:F35" si="0">IFERROR(B9*E9,"")</f>
        <v>45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 de marshmellow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0.95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27</v>
      </c>
      <c r="B13" s="13">
        <v>1</v>
      </c>
      <c r="C13" s="11" t="str">
        <f>IFERROR(VLOOKUP(A13,'[1]Dados Produtos'!$A:$G,2,0),"")</f>
        <v>Chupão</v>
      </c>
      <c r="D13" s="12">
        <f>IFERROR(VLOOKUP(A13,'[1]Dados Produtos'!$A:$G,4,0),"")</f>
        <v>1.5</v>
      </c>
      <c r="E13" s="12">
        <f>IFERROR(VLOOKUP(A13,'[1]Dados Produtos'!$A:$G,5,0),"")</f>
        <v>90</v>
      </c>
      <c r="F13" s="14">
        <f t="shared" si="0"/>
        <v>90</v>
      </c>
    </row>
    <row r="14" spans="1:6" ht="15.75" customHeight="1" x14ac:dyDescent="0.2">
      <c r="A14" s="4">
        <v>16</v>
      </c>
      <c r="B14" s="13">
        <v>2</v>
      </c>
      <c r="C14" s="11" t="str">
        <f>IFERROR(VLOOKUP(A14,'[1]Dados Produtos'!$A:$G,2,0),"")</f>
        <v>Cocada</v>
      </c>
      <c r="D14" s="12">
        <f>IFERROR(VLOOKUP(A14,'[1]Dados Produtos'!$A:$G,4,0),"")</f>
        <v>1.5</v>
      </c>
      <c r="E14" s="12">
        <f>IFERROR(VLOOKUP(A14,'[1]Dados Produtos'!$A:$G,5,0),"")</f>
        <v>30</v>
      </c>
      <c r="F14" s="14">
        <f t="shared" si="0"/>
        <v>60</v>
      </c>
    </row>
    <row r="15" spans="1:6" ht="15.75" customHeight="1" x14ac:dyDescent="0.2">
      <c r="A15" s="4">
        <v>12</v>
      </c>
      <c r="B15" s="13">
        <v>1</v>
      </c>
      <c r="C15" s="11" t="str">
        <f>IFERROR(VLOOKUP(A15,'[1]Dados Produtos'!$A:$G,2,0),"")</f>
        <v>Pao de mel</v>
      </c>
      <c r="D15" s="12">
        <f>IFERROR(VLOOKUP(A15,'[1]Dados Produtos'!$A:$G,4,0),"")</f>
        <v>3</v>
      </c>
      <c r="E15" s="12">
        <f>IFERROR(VLOOKUP(A15,'[1]Dados Produtos'!$A:$G,5,0),"")</f>
        <v>30</v>
      </c>
      <c r="F15" s="14">
        <v>32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2024-08-29T00:47:21Z</dcterms:created>
  <dcterms:modified xsi:type="dcterms:W3CDTF">2024-08-29T00:47:21Z</dcterms:modified>
</cp:coreProperties>
</file>