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D902D91D-E8C4-4ECB-BAA5-5A87525A42FA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D17" i="1"/>
  <c r="C17" i="1"/>
  <c r="E16" i="1"/>
  <c r="F16" i="1" s="1"/>
  <c r="D16" i="1"/>
  <c r="C16" i="1"/>
  <c r="E15" i="1"/>
  <c r="D15" i="1"/>
  <c r="C15" i="1"/>
  <c r="E14" i="1"/>
  <c r="F14" i="1" s="1"/>
  <c r="D14" i="1"/>
  <c r="C14" i="1"/>
  <c r="E13" i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<sst xmlns="http://schemas.openxmlformats.org/spreadsheetml/2006/main" count="15" uniqueCount="14">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</sst>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6"/>
  <sheetViews>
    <sheetView tabSelected="1" workbookViewId="0">
      <selection activeCell="G36" sqref="G3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45523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v>32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ref="F9:F35" si="0">IFERROR(B10*E10,"")</f>
        <v>42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16</v>
      </c>
      <c r="B12" s="13">
        <v>2</v>
      </c>
      <c r="C12" s="11" t="str">
        <f>IFERROR(VLOOKUP(A12,'[1]Dados Produtos'!$A:$G,2,0),"")</f>
        <v>Cocada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60</v>
      </c>
    </row>
    <row r="13" spans="1:6" ht="15.75" customHeight="1" x14ac:dyDescent="0.2">
      <c r="A13" s="4">
        <v>9</v>
      </c>
      <c r="B13" s="13">
        <v>1</v>
      </c>
      <c r="C13" s="11" t="str">
        <f>IFERROR(VLOOKUP(A13,'[1]Dados Produtos'!$A:$G,2,0),"")</f>
        <v>Pe de moça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v>31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0.95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29</v>
      </c>
      <c r="B15" s="13">
        <v>1</v>
      </c>
      <c r="C15" s="11" t="str">
        <f>IFERROR(VLOOKUP(A15,'[1]Dados Produtos'!$A:$G,2,0),"")</f>
        <v>Abobora</v>
      </c>
      <c r="D15" s="12">
        <f>IFERROR(VLOOKUP(A15,'[1]Dados Produtos'!$A:$G,4,0),"")</f>
        <v>1.5</v>
      </c>
      <c r="E15" s="12">
        <f>IFERROR(VLOOKUP(A15,'[1]Dados Produtos'!$A:$G,5,0),"")</f>
        <v>45</v>
      </c>
      <c r="F15" s="14">
        <v>20</v>
      </c>
    </row>
    <row r="16" spans="1:6" ht="15.75" customHeight="1" x14ac:dyDescent="0.2">
      <c r="A16" s="4">
        <v>1</v>
      </c>
      <c r="B16" s="13">
        <v>1</v>
      </c>
      <c r="C16" s="11" t="str">
        <f>IFERROR(VLOOKUP(A16,'[1]Dados Produtos'!$A:$G,2,0),"")</f>
        <v>Paçoca pequena</v>
      </c>
      <c r="D16" s="12">
        <f>IFERROR(VLOOKUP(A16,'[1]Dados Produtos'!$A:$G,4,0),"")</f>
        <v>1.71428571428571</v>
      </c>
      <c r="E16" s="12">
        <f>IFERROR(VLOOKUP(A16,'[1]Dados Produtos'!$A:$G,5,0),"")</f>
        <v>71.999999999999815</v>
      </c>
      <c r="F16" s="14">
        <f t="shared" si="0"/>
        <v>71.999999999999815</v>
      </c>
    </row>
    <row r="17" spans="1:6" ht="15.75" customHeight="1" x14ac:dyDescent="0.2">
      <c r="A17" s="4">
        <v>17</v>
      </c>
      <c r="B17" s="13">
        <v>1</v>
      </c>
      <c r="C17" s="11" t="str">
        <f>IFERROR(VLOOKUP(A17,'[1]Dados Produtos'!$A:$G,2,0),"")</f>
        <v>Doce de leite</v>
      </c>
      <c r="D17" s="12">
        <f>IFERROR(VLOOKUP(A17,'[1]Dados Produtos'!$A:$G,4,0),"")</f>
        <v>1.85</v>
      </c>
      <c r="E17" s="12">
        <f>IFERROR(VLOOKUP(A17,'[1]Dados Produtos'!$A:$G,5,0),"")</f>
        <v>36</v>
      </c>
      <c r="F17" s="14">
        <v>38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7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7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7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7" ht="12.75" x14ac:dyDescent="0.2">
      <c r="A36" s="4"/>
      <c r="B36" s="2"/>
      <c r="C36" s="2"/>
      <c r="D36" s="6"/>
      <c r="E36" s="2" t="s">
        <v>6</v>
      </c>
      <c r="F36" s="6">
        <f>SUM(F9:F35)</f>
        <v>370.99999999999983</v>
      </c>
      <c r="G36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2024-08-29T01:10:54Z</dcterms:created>
  <dcterms:modified xsi:type="dcterms:W3CDTF">2024-08-29T01:10:54Z</dcterms:modified>
</cp:coreProperties>
</file>