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3227A969-3B24-4391-BE6C-49DB60FB40B5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D18" i="1"/>
  <c r="C18" i="1"/>
  <c r="E17" i="1"/>
  <c r="D17" i="1"/>
  <c r="C17" i="1"/>
  <c r="E16" i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<sst xmlns="http://schemas.openxmlformats.org/spreadsheetml/2006/main" count="15" uniqueCount="14">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</sst>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1" sqref="A2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45511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YPE ROXO</v>
      </c>
      <c r="D5" s="8"/>
      <c r="E5" s="3"/>
      <c r="F5" s="8">
        <f>IFERROR(VLOOKUP($B$3,'[1]Dados Clientes'!$A:$F,5,0),"")</f>
        <v>926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2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90</v>
      </c>
    </row>
    <row r="10" spans="1:6" ht="12.75" x14ac:dyDescent="0.2">
      <c r="A10" s="4">
        <v>5</v>
      </c>
      <c r="B10" s="13">
        <v>5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125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6</v>
      </c>
      <c r="B12" s="13">
        <v>2</v>
      </c>
      <c r="C12" s="11" t="str">
        <f>IFERROR(VLOOKUP(A12,'[1]Dados Produtos'!$A:$G,2,0),"")</f>
        <v>Brigadeiro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v>74</v>
      </c>
    </row>
    <row r="13" spans="1:6" ht="15.75" customHeight="1" x14ac:dyDescent="0.2">
      <c r="A13" s="4">
        <v>24</v>
      </c>
      <c r="B13" s="13">
        <v>2</v>
      </c>
      <c r="C13" s="11" t="str">
        <f>IFERROR(VLOOKUP(A13,'[1]Dados Produtos'!$A:$G,2,0),"")</f>
        <v>Canudo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f t="shared" si="0"/>
        <v>76</v>
      </c>
    </row>
    <row r="14" spans="1:6" ht="15.75" customHeight="1" x14ac:dyDescent="0.2">
      <c r="A14" s="4">
        <v>2</v>
      </c>
      <c r="B14" s="13">
        <v>2</v>
      </c>
      <c r="C14" s="11" t="str">
        <f>IFERROR(VLOOKUP(A14,'[1]Dados Produtos'!$A:$G,2,0),"")</f>
        <v>Paçoca grande</v>
      </c>
      <c r="D14" s="12">
        <f>IFERROR(VLOOKUP(A14,'[1]Dados Produtos'!$A:$G,4,0),"")</f>
        <v>1.7166666666666599</v>
      </c>
      <c r="E14" s="12">
        <f>IFERROR(VLOOKUP(A14,'[1]Dados Produtos'!$A:$G,5,0),"")</f>
        <v>102.99999999999959</v>
      </c>
      <c r="F14" s="14">
        <f t="shared" si="0"/>
        <v>205.99999999999918</v>
      </c>
    </row>
    <row r="15" spans="1:6" ht="15.75" customHeight="1" x14ac:dyDescent="0.2">
      <c r="A15" s="4">
        <v>25</v>
      </c>
      <c r="B15" s="13">
        <v>3</v>
      </c>
      <c r="C15" s="11" t="str">
        <f>IFERROR(VLOOKUP(A15,'[1]Dados Produtos'!$A:$G,2,0),"")</f>
        <v>Pingo</v>
      </c>
      <c r="D15" s="12">
        <f>IFERROR(VLOOKUP(A15,'[1]Dados Produtos'!$A:$G,4,0),"")</f>
        <v>0.95</v>
      </c>
      <c r="E15" s="12">
        <f>IFERROR(VLOOKUP(A15,'[1]Dados Produtos'!$A:$G,5,0),"")</f>
        <v>38</v>
      </c>
      <c r="F15" s="14">
        <f t="shared" si="0"/>
        <v>114</v>
      </c>
    </row>
    <row r="16" spans="1:6" ht="15.75" customHeight="1" x14ac:dyDescent="0.2">
      <c r="A16" s="4">
        <v>20</v>
      </c>
      <c r="B16" s="13">
        <v>2</v>
      </c>
      <c r="C16" s="11" t="str">
        <f>IFERROR(VLOOKUP(A16,'[1]Dados Produtos'!$A:$G,2,0),"")</f>
        <v>Beijinho cremoso</v>
      </c>
      <c r="D16" s="12">
        <f>IFERROR(VLOOKUP(A16,'[1]Dados Produtos'!$A:$G,4,0),"")</f>
        <v>1.9</v>
      </c>
      <c r="E16" s="12">
        <f>IFERROR(VLOOKUP(A16,'[1]Dados Produtos'!$A:$G,5,0),"")</f>
        <v>38</v>
      </c>
      <c r="F16" s="14">
        <v>74</v>
      </c>
    </row>
    <row r="17" spans="1:6" ht="15.75" customHeight="1" x14ac:dyDescent="0.2">
      <c r="A17" s="4">
        <v>18</v>
      </c>
      <c r="B17" s="13">
        <v>1</v>
      </c>
      <c r="C17" s="11" t="str">
        <f>IFERROR(VLOOKUP(A17,'[1]Dados Produtos'!$A:$G,2,0),"")</f>
        <v>Recheado</v>
      </c>
      <c r="D17" s="12">
        <f>IFERROR(VLOOKUP(A17,'[1]Dados Produtos'!$A:$G,4,0),"")</f>
        <v>1.9</v>
      </c>
      <c r="E17" s="12">
        <f>IFERROR(VLOOKUP(A17,'[1]Dados Produtos'!$A:$G,5,0),"")</f>
        <v>38</v>
      </c>
      <c r="F17" s="14">
        <v>37</v>
      </c>
    </row>
    <row r="18" spans="1:6" ht="15.75" customHeight="1" x14ac:dyDescent="0.2">
      <c r="A18" s="4">
        <v>17</v>
      </c>
      <c r="B18" s="13">
        <v>1</v>
      </c>
      <c r="C18" s="11" t="str">
        <f>IFERROR(VLOOKUP(A18,'[1]Dados Produtos'!$A:$G,2,0),"")</f>
        <v>Doce de leite</v>
      </c>
      <c r="D18" s="12">
        <f>IFERROR(VLOOKUP(A18,'[1]Dados Produtos'!$A:$G,4,0),"")</f>
        <v>1.85</v>
      </c>
      <c r="E18" s="12">
        <f>IFERROR(VLOOKUP(A18,'[1]Dados Produtos'!$A:$G,5,0),"")</f>
        <v>36</v>
      </c>
      <c r="F18" s="14">
        <v>37</v>
      </c>
    </row>
    <row r="19" spans="1:6" ht="15.75" customHeight="1" x14ac:dyDescent="0.2">
      <c r="A19" s="4">
        <v>27</v>
      </c>
      <c r="B19" s="13">
        <v>1</v>
      </c>
      <c r="C19" s="11" t="str">
        <f>IFERROR(VLOOKUP(A19,'[1]Dados Produtos'!$A:$G,2,0),"")</f>
        <v>Chupão</v>
      </c>
      <c r="D19" s="12">
        <f>IFERROR(VLOOKUP(A19,'[1]Dados Produtos'!$A:$G,4,0),"")</f>
        <v>1.5</v>
      </c>
      <c r="E19" s="12">
        <f>IFERROR(VLOOKUP(A19,'[1]Dados Produtos'!$A:$G,5,0),"")</f>
        <v>90</v>
      </c>
      <c r="F19" s="14">
        <f t="shared" si="0"/>
        <v>90</v>
      </c>
    </row>
    <row r="20" spans="1:6" ht="15.75" customHeight="1" x14ac:dyDescent="0.2">
      <c r="A20" s="4">
        <v>3</v>
      </c>
      <c r="B20" s="13">
        <v>1</v>
      </c>
      <c r="C20" s="11" t="str">
        <f>IFERROR(VLOOKUP(A20,'[1]Dados Produtos'!$A:$G,2,0),"")</f>
        <v>Banana com acucar</v>
      </c>
      <c r="D20" s="12">
        <f>IFERROR(VLOOKUP(A20,'[1]Dados Produtos'!$A:$G,4,0),"")</f>
        <v>1.4</v>
      </c>
      <c r="E20" s="12">
        <f>IFERROR(VLOOKUP(A20,'[1]Dados Produtos'!$A:$G,5,0),"")</f>
        <v>42</v>
      </c>
      <c r="F20" s="14">
        <f t="shared" si="0"/>
        <v>42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1012.9999999999992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2024-08-29T01:38:04Z</dcterms:created>
  <dcterms:modified xsi:type="dcterms:W3CDTF">2024-08-29T01:38:04Z</dcterms:modified>
</cp:coreProperties>
</file>