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agosto\"/>
    </mc:Choice>
  </mc:AlternateContent>
  <xr:revisionPtr revIDLastSave="0" documentId="8_{74165FBC-A99C-496E-96F5-06529E7A54B1}" xr6:coauthVersionLast="47" xr6:coauthVersionMax="47" xr10:uidLastSave="{00000000-0000-0000-0000-000000000000}"/>
  <bookViews>
    <workbookView xWindow="3510" yWindow="3510" windowWidth="21600" windowHeight="1138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<sst xmlns="http://schemas.openxmlformats.org/spreadsheetml/2006/main" count="15" uniqueCount="14">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</sst>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 1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  <cell r="C38" t="str">
            <v>Big dia 3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Josefa Assado</v>
          </cell>
        </row>
        <row r="43">
          <cell r="A43">
            <v>42</v>
          </cell>
          <cell r="C43" t="str">
            <v>Escola forca aerea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  <cell r="C46" t="str">
            <v>Alberes 2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Calvalcante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Mercado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Ponto ideal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C73" t="str">
            <v>Opção Jacui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B85" t="str">
            <v>Paraiba /Paraiba</v>
          </cell>
          <cell r="C85" t="str">
            <v>Padaria Diego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C100" t="str">
            <v>MERCADO VIZINHO LTDA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1.9</v>
          </cell>
          <cell r="E7">
            <v>38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1.9</v>
          </cell>
          <cell r="E8">
            <v>38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40</v>
          </cell>
          <cell r="B11" t="str">
            <v>cata vento</v>
          </cell>
          <cell r="C11">
            <v>30</v>
          </cell>
          <cell r="D11">
            <v>1.9</v>
          </cell>
          <cell r="E11">
            <v>57</v>
          </cell>
        </row>
        <row r="12">
          <cell r="A12">
            <v>19</v>
          </cell>
          <cell r="B12" t="str">
            <v>Chococo</v>
          </cell>
          <cell r="C12">
            <v>20</v>
          </cell>
          <cell r="D12">
            <v>1.9</v>
          </cell>
          <cell r="E12">
            <v>38</v>
          </cell>
        </row>
        <row r="13">
          <cell r="A13">
            <v>23</v>
          </cell>
          <cell r="B13" t="str">
            <v>Chocolate</v>
          </cell>
          <cell r="C13">
            <v>100</v>
          </cell>
          <cell r="D13">
            <v>1</v>
          </cell>
          <cell r="E13">
            <v>100</v>
          </cell>
        </row>
        <row r="14">
          <cell r="A14">
            <v>27</v>
          </cell>
          <cell r="B14" t="str">
            <v>Chupão</v>
          </cell>
          <cell r="C14">
            <v>60</v>
          </cell>
          <cell r="D14">
            <v>1.5</v>
          </cell>
          <cell r="E14">
            <v>90</v>
          </cell>
        </row>
        <row r="15">
          <cell r="A15">
            <v>36</v>
          </cell>
          <cell r="B15" t="str">
            <v>Cliclete Goma</v>
          </cell>
          <cell r="C15">
            <v>15</v>
          </cell>
          <cell r="D15">
            <v>2.0666666666666602</v>
          </cell>
          <cell r="E15">
            <v>30.999999999999904</v>
          </cell>
        </row>
        <row r="16">
          <cell r="A16">
            <v>16</v>
          </cell>
          <cell r="B16" t="str">
            <v>Cocada</v>
          </cell>
          <cell r="C16">
            <v>20</v>
          </cell>
          <cell r="D16">
            <v>1.5</v>
          </cell>
          <cell r="E16">
            <v>30</v>
          </cell>
        </row>
        <row r="17">
          <cell r="A17">
            <v>14</v>
          </cell>
          <cell r="B17" t="str">
            <v>Coockie</v>
          </cell>
          <cell r="C17">
            <v>20</v>
          </cell>
          <cell r="D17">
            <v>1.5</v>
          </cell>
          <cell r="E17">
            <v>30</v>
          </cell>
        </row>
        <row r="18">
          <cell r="A18">
            <v>31</v>
          </cell>
          <cell r="B18" t="str">
            <v>Dip look</v>
          </cell>
          <cell r="C18">
            <v>15</v>
          </cell>
          <cell r="D18">
            <v>2.0666666666666602</v>
          </cell>
          <cell r="E18">
            <v>30.999999999999904</v>
          </cell>
        </row>
        <row r="19">
          <cell r="A19">
            <v>17</v>
          </cell>
          <cell r="B19" t="str">
            <v>Doce de leite</v>
          </cell>
          <cell r="C19">
            <v>20</v>
          </cell>
          <cell r="D19">
            <v>1.85</v>
          </cell>
          <cell r="E19">
            <v>36</v>
          </cell>
        </row>
        <row r="20">
          <cell r="A20">
            <v>21</v>
          </cell>
          <cell r="B20" t="str">
            <v>Doce de leite em barra (tablet)</v>
          </cell>
          <cell r="C20">
            <v>1</v>
          </cell>
          <cell r="D20">
            <v>8</v>
          </cell>
          <cell r="E20">
            <v>8</v>
          </cell>
        </row>
        <row r="21">
          <cell r="A21">
            <v>37</v>
          </cell>
          <cell r="B21" t="str">
            <v>Doce de leite pastoso (pote)</v>
          </cell>
          <cell r="C21">
            <v>1</v>
          </cell>
          <cell r="D21">
            <v>8</v>
          </cell>
          <cell r="E21">
            <v>8</v>
          </cell>
        </row>
        <row r="22">
          <cell r="A22">
            <v>30</v>
          </cell>
          <cell r="B22" t="str">
            <v>Doce de ninho (sabores)</v>
          </cell>
          <cell r="C22">
            <v>30</v>
          </cell>
          <cell r="D22">
            <v>1.2666666666666599</v>
          </cell>
          <cell r="E22">
            <v>37.999999999999801</v>
          </cell>
        </row>
        <row r="23">
          <cell r="A23">
            <v>28</v>
          </cell>
          <cell r="B23" t="str">
            <v>Doce Ninho</v>
          </cell>
          <cell r="C23">
            <v>30</v>
          </cell>
          <cell r="D23">
            <v>1.2</v>
          </cell>
          <cell r="E23">
            <v>36</v>
          </cell>
        </row>
        <row r="24">
          <cell r="A24">
            <v>35</v>
          </cell>
          <cell r="B24" t="str">
            <v>Drops sabores</v>
          </cell>
          <cell r="C24">
            <v>10</v>
          </cell>
          <cell r="D24">
            <v>1</v>
          </cell>
          <cell r="E24">
            <v>10</v>
          </cell>
        </row>
        <row r="25">
          <cell r="A25">
            <v>39</v>
          </cell>
          <cell r="B25" t="str">
            <v>Hamburguer</v>
          </cell>
          <cell r="C25">
            <v>24</v>
          </cell>
          <cell r="D25">
            <v>1.8333333333333299</v>
          </cell>
          <cell r="E25">
            <v>43.999999999999915</v>
          </cell>
        </row>
        <row r="26">
          <cell r="A26">
            <v>22</v>
          </cell>
          <cell r="B26" t="str">
            <v>Maria Mole</v>
          </cell>
          <cell r="C26">
            <v>20</v>
          </cell>
          <cell r="D26">
            <v>2.25</v>
          </cell>
          <cell r="E26">
            <v>45</v>
          </cell>
        </row>
        <row r="27">
          <cell r="A27">
            <v>34</v>
          </cell>
          <cell r="B27" t="str">
            <v>Olho de gelatina</v>
          </cell>
          <cell r="C27">
            <v>24</v>
          </cell>
          <cell r="D27">
            <v>2.4166666666666599</v>
          </cell>
          <cell r="E27">
            <v>57.999999999999837</v>
          </cell>
        </row>
        <row r="28">
          <cell r="A28">
            <v>26</v>
          </cell>
          <cell r="B28" t="str">
            <v>Olho de marshmellow</v>
          </cell>
          <cell r="C28">
            <v>50</v>
          </cell>
          <cell r="D28">
            <v>0.64</v>
          </cell>
          <cell r="E28">
            <v>32</v>
          </cell>
        </row>
        <row r="29">
          <cell r="A29">
            <v>2</v>
          </cell>
          <cell r="B29" t="str">
            <v>Paçoca grande</v>
          </cell>
          <cell r="C29">
            <v>60</v>
          </cell>
          <cell r="D29">
            <v>1.7166666666666599</v>
          </cell>
          <cell r="E29">
            <v>102.99999999999959</v>
          </cell>
        </row>
        <row r="30">
          <cell r="A30">
            <v>1</v>
          </cell>
          <cell r="B30" t="str">
            <v>Paçoca pequena</v>
          </cell>
          <cell r="C30">
            <v>42</v>
          </cell>
          <cell r="D30">
            <v>1.71428571428571</v>
          </cell>
          <cell r="E30">
            <v>71.999999999999815</v>
          </cell>
        </row>
        <row r="31">
          <cell r="A31">
            <v>12</v>
          </cell>
          <cell r="B31" t="str">
            <v>Pao de mel</v>
          </cell>
          <cell r="C31">
            <v>10</v>
          </cell>
          <cell r="D31">
            <v>3</v>
          </cell>
          <cell r="E31">
            <v>30</v>
          </cell>
        </row>
        <row r="32">
          <cell r="A32">
            <v>9</v>
          </cell>
          <cell r="B32" t="str">
            <v>Pe de moça</v>
          </cell>
          <cell r="C32">
            <v>20</v>
          </cell>
          <cell r="D32">
            <v>1.5</v>
          </cell>
          <cell r="E32">
            <v>30</v>
          </cell>
        </row>
        <row r="33">
          <cell r="A33">
            <v>10</v>
          </cell>
          <cell r="B33" t="str">
            <v>Pe de moleque</v>
          </cell>
          <cell r="C33">
            <v>20</v>
          </cell>
          <cell r="D33">
            <v>1.1000000000000001</v>
          </cell>
          <cell r="E33">
            <v>22</v>
          </cell>
        </row>
        <row r="34">
          <cell r="A34">
            <v>25</v>
          </cell>
          <cell r="B34" t="str">
            <v>Pingo</v>
          </cell>
          <cell r="C34">
            <v>40</v>
          </cell>
          <cell r="D34">
            <v>0.95</v>
          </cell>
          <cell r="E34">
            <v>38</v>
          </cell>
        </row>
        <row r="35">
          <cell r="A35">
            <v>32</v>
          </cell>
          <cell r="B35" t="str">
            <v>Pirulito de caveira</v>
          </cell>
          <cell r="C35">
            <v>30</v>
          </cell>
          <cell r="D35">
            <v>1.86666666666666</v>
          </cell>
          <cell r="E35">
            <v>55.999999999999801</v>
          </cell>
        </row>
        <row r="36">
          <cell r="A36">
            <v>33</v>
          </cell>
          <cell r="B36" t="str">
            <v>pirulito de olho</v>
          </cell>
          <cell r="C36">
            <v>30</v>
          </cell>
          <cell r="D36">
            <v>1.6</v>
          </cell>
          <cell r="E36">
            <v>48</v>
          </cell>
        </row>
        <row r="37">
          <cell r="A37">
            <v>38</v>
          </cell>
          <cell r="B37" t="str">
            <v>Pirulito unicornio</v>
          </cell>
          <cell r="C37">
            <v>30</v>
          </cell>
          <cell r="D37">
            <v>1.6</v>
          </cell>
          <cell r="E37">
            <v>48</v>
          </cell>
        </row>
        <row r="38">
          <cell r="A38">
            <v>7</v>
          </cell>
          <cell r="B38" t="str">
            <v>Quebra Queixo</v>
          </cell>
          <cell r="C38">
            <v>100</v>
          </cell>
          <cell r="D38">
            <v>0.22</v>
          </cell>
          <cell r="E38">
            <v>22</v>
          </cell>
        </row>
        <row r="39">
          <cell r="A39">
            <v>8</v>
          </cell>
          <cell r="B39" t="str">
            <v>Quebra Queixo Artesanal</v>
          </cell>
          <cell r="C39">
            <v>12</v>
          </cell>
          <cell r="D39">
            <v>2</v>
          </cell>
          <cell r="E39">
            <v>24</v>
          </cell>
        </row>
        <row r="40">
          <cell r="A40">
            <v>18</v>
          </cell>
          <cell r="B40" t="str">
            <v>Recheado</v>
          </cell>
          <cell r="C40">
            <v>20</v>
          </cell>
          <cell r="D40">
            <v>1.9</v>
          </cell>
          <cell r="E40">
            <v>38</v>
          </cell>
        </row>
        <row r="41">
          <cell r="A41">
            <v>11</v>
          </cell>
          <cell r="B41" t="str">
            <v>Trufa</v>
          </cell>
          <cell r="C41">
            <v>18</v>
          </cell>
          <cell r="D41">
            <v>2.6111111111111098</v>
          </cell>
          <cell r="E41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0" sqref="A10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45509</v>
      </c>
      <c r="E2" s="1"/>
      <c r="F2" s="1"/>
    </row>
    <row r="3" spans="1:6" ht="15" x14ac:dyDescent="0.2">
      <c r="A3" s="8" t="s">
        <v>0</v>
      </c>
      <c r="B3" s="9">
        <v>101</v>
      </c>
      <c r="C3" s="8" t="s">
        <v>1</v>
      </c>
      <c r="D3" s="8" t="str">
        <f>IFERROR(VLOOKUP($B$3,'[1]Dados Clientes'!$A:$F,3,0),"")</f>
        <v>Tata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>
        <f>IFERROR(VLOOKUP($B$3,'[1]Dados Clientes'!$A:$F,4,0),"")</f>
        <v>0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25</v>
      </c>
      <c r="B9" s="13">
        <v>1</v>
      </c>
      <c r="C9" s="11" t="str">
        <f>IFERROR(VLOOKUP(A9,'[1]Dados Produtos'!$A:$G,2,0),"")</f>
        <v>Pingo</v>
      </c>
      <c r="D9" s="12">
        <f>IFERROR(VLOOKUP(A9,'[1]Dados Produtos'!$A:$G,4,0),"")</f>
        <v>0.95</v>
      </c>
      <c r="E9" s="12">
        <f>IFERROR(VLOOKUP(A9,'[1]Dados Produtos'!$A:$G,5,0),"")</f>
        <v>38</v>
      </c>
      <c r="F9" s="14">
        <f t="shared" ref="F9:F35" si="0">IFERROR(B9*E9,"")</f>
        <v>38</v>
      </c>
    </row>
    <row r="10" spans="1:6" ht="12.75" x14ac:dyDescent="0.2">
      <c r="A10" s="4"/>
      <c r="B10" s="13"/>
      <c r="C10" s="11" t="str">
        <f>IFERROR(VLOOKUP(A10,'[1]Dados Produtos'!$A:$G,2,0),"")</f>
        <v/>
      </c>
      <c r="D10" s="12" t="str">
        <f>IFERROR(VLOOKUP(A10,'[1]Dados Produtos'!$A:$G,4,0),"")</f>
        <v/>
      </c>
      <c r="E10" s="12" t="str">
        <f>IFERROR(VLOOKUP(A10,'[1]Dados Produtos'!$A:$G,5,0),"")</f>
        <v/>
      </c>
      <c r="F10" s="14" t="str">
        <f t="shared" si="0"/>
        <v/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38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2024-08-28T03:20:29Z</dcterms:created>
  <dcterms:modified xsi:type="dcterms:W3CDTF">2024-08-28T03:20:29Z</dcterms:modified>
</cp:coreProperties>
</file>