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88B9A3D0-86C4-432A-B1A0-4A5909377BD3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<sst xmlns="http://schemas.openxmlformats.org/spreadsheetml/2006/main" count="15" uniqueCount="14">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</sst>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45336</v>
      </c>
      <c r="E2" s="1"/>
      <c r="F2" s="1"/>
    </row>
    <row r="3" spans="1:6" ht="15" x14ac:dyDescent="0.2">
      <c r="A3" s="8" t="s">
        <v>0</v>
      </c>
      <c r="B3" s="9">
        <v>6</v>
      </c>
      <c r="C3" s="8" t="s">
        <v>1</v>
      </c>
      <c r="D3" s="8" t="str">
        <f>IFERROR(VLOOKUP($B$3,'[1]Dados Clientes'!$A:$F,3,0),"")</f>
        <v>Alberes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12</v>
      </c>
      <c r="B10" s="13">
        <v>2</v>
      </c>
      <c r="C10" s="11" t="str">
        <f>IFERROR(VLOOKUP(A10,'[1]Dados Produtos'!$A:$G,2,0),"")</f>
        <v>Pao de mel</v>
      </c>
      <c r="D10" s="12">
        <f>IFERROR(VLOOKUP(A10,'[1]Dados Produtos'!$A:$G,4,0),"")</f>
        <v>2.9</v>
      </c>
      <c r="E10" s="12">
        <f>IFERROR(VLOOKUP(A10,'[1]Dados Produtos'!$A:$G,5,0),"")</f>
        <v>29</v>
      </c>
      <c r="F10" s="14">
        <f t="shared" si="0"/>
        <v>58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1.36666666666666</v>
      </c>
      <c r="E13" s="12">
        <f>IFERROR(VLOOKUP(A13,'[1]Dados Produtos'!$A:$G,5,0),"")</f>
        <v>40.999999999999801</v>
      </c>
      <c r="F13" s="14">
        <f t="shared" si="0"/>
        <v>40.999999999999801</v>
      </c>
    </row>
    <row r="14" spans="1:6" ht="15.75" customHeight="1" x14ac:dyDescent="0.2">
      <c r="A14" s="4">
        <v>24</v>
      </c>
      <c r="B14" s="13">
        <v>1</v>
      </c>
      <c r="C14" s="11" t="str">
        <f>IFERROR(VLOOKUP(A14,'[1]Dados Produtos'!$A:$G,2,0),"")</f>
        <v>Canudo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>
        <v>26</v>
      </c>
      <c r="B15" s="13">
        <v>1</v>
      </c>
      <c r="C15" s="11" t="str">
        <f>IFERROR(VLOOKUP(A15,'[1]Dados Produtos'!$A:$G,2,0),"")</f>
        <v>Olho</v>
      </c>
      <c r="D15" s="12">
        <f>IFERROR(VLOOKUP(A15,'[1]Dados Produtos'!$A:$G,4,0),"")</f>
        <v>0.64</v>
      </c>
      <c r="E15" s="12">
        <f>IFERROR(VLOOKUP(A15,'[1]Dados Produtos'!$A:$G,5,0),"")</f>
        <v>32</v>
      </c>
      <c r="F15" s="14">
        <f t="shared" si="0"/>
        <v>32</v>
      </c>
    </row>
    <row r="16" spans="1:6" ht="15.75" customHeight="1" x14ac:dyDescent="0.2">
      <c r="A16" s="4">
        <v>14</v>
      </c>
      <c r="B16" s="13">
        <v>1</v>
      </c>
      <c r="C16" s="11" t="str">
        <f>IFERROR(VLOOKUP(A16,'[1]Dados Produtos'!$A:$G,2,0),"")</f>
        <v>Coockie</v>
      </c>
      <c r="D16" s="12">
        <f>IFERROR(VLOOKUP(A16,'[1]Dados Produtos'!$A:$G,4,0),"")</f>
        <v>1.5</v>
      </c>
      <c r="E16" s="12">
        <f>IFERROR(VLOOKUP(A16,'[1]Dados Produtos'!$A:$G,5,0),"")</f>
        <v>30</v>
      </c>
      <c r="F16" s="14">
        <f t="shared" si="0"/>
        <v>30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305.99999999999977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2024-02-24T16:15:03Z</dcterms:created>
  <dcterms:modified xsi:type="dcterms:W3CDTF">2024-02-24T17:41:28Z</dcterms:modified>
</cp:coreProperties>
</file>