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A5DCF585-2329-4413-9FC5-3AE4FD573EDB}" xr6:coauthVersionLast="47" xr6:coauthVersionMax="47" xr10:uidLastSave="{00000000-0000-0000-0000-000000000000}"/>
  <bookViews>
    <workbookView xWindow="5610" yWindow="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<sst xmlns="http://schemas.openxmlformats.org/spreadsheetml/2006/main" count="15" uniqueCount="14">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</sst>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45342</v>
      </c>
      <c r="E2" s="1"/>
      <c r="F2" s="1"/>
    </row>
    <row r="3" spans="1:6" ht="15" x14ac:dyDescent="0.2">
      <c r="A3" s="8" t="s">
        <v>0</v>
      </c>
      <c r="B3" s="9">
        <v>65</v>
      </c>
      <c r="C3" s="8" t="s">
        <v>1</v>
      </c>
      <c r="D3" s="8" t="str">
        <f>IFERROR(VLOOKUP($B$3,'[1]Dados Clientes'!$A:$F,3,0),"")</f>
        <v>Mercado Bueno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PAULO CESAR ROCHA DE SOUZA -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MANOEL LEMES DA SILVA</v>
      </c>
      <c r="D5" s="8"/>
      <c r="E5" s="3"/>
      <c r="F5" s="8">
        <f>IFERROR(VLOOKUP($B$3,'[1]Dados Clientes'!$A:$F,5,0),"")</f>
        <v>380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1.68333333333333</v>
      </c>
      <c r="E10" s="12">
        <f>IFERROR(VLOOKUP(A10,'[1]Dados Produtos'!$A:$G,5,0),"")</f>
        <v>100.9999999999998</v>
      </c>
      <c r="F10" s="14">
        <f t="shared" si="0"/>
        <v>100.9999999999998</v>
      </c>
    </row>
    <row r="11" spans="1:6" ht="12.75" x14ac:dyDescent="0.2">
      <c r="A11" s="4">
        <v>12</v>
      </c>
      <c r="B11" s="13">
        <v>2</v>
      </c>
      <c r="C11" s="11" t="str">
        <f>IFERROR(VLOOKUP(A11,'[1]Dados Produtos'!$A:$G,2,0),"")</f>
        <v>Pao de mel</v>
      </c>
      <c r="D11" s="12">
        <f>IFERROR(VLOOKUP(A11,'[1]Dados Produtos'!$A:$G,4,0),"")</f>
        <v>2.9</v>
      </c>
      <c r="E11" s="12">
        <f>IFERROR(VLOOKUP(A11,'[1]Dados Produtos'!$A:$G,5,0),"")</f>
        <v>29</v>
      </c>
      <c r="F11" s="14">
        <f t="shared" si="0"/>
        <v>58</v>
      </c>
    </row>
    <row r="12" spans="1:6" ht="12.75" x14ac:dyDescent="0.2">
      <c r="A12" s="4">
        <v>17</v>
      </c>
      <c r="B12" s="13">
        <v>1</v>
      </c>
      <c r="C12" s="11" t="str">
        <f>IFERROR(VLOOKUP(A12,'[1]Dados Produtos'!$A:$G,2,0),"")</f>
        <v>Doce de leite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8</v>
      </c>
      <c r="B13" s="13">
        <v>2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45.999999999999844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>
        <v>11</v>
      </c>
      <c r="B15" s="13">
        <v>1</v>
      </c>
      <c r="C15" s="11" t="str">
        <f>IFERROR(VLOOKUP(A15,'[1]Dados Produtos'!$A:$G,2,0),"")</f>
        <v>Trufa</v>
      </c>
      <c r="D15" s="12">
        <f>IFERROR(VLOOKUP(A15,'[1]Dados Produtos'!$A:$G,4,0),"")</f>
        <v>2.5</v>
      </c>
      <c r="E15" s="12">
        <f>IFERROR(VLOOKUP(A15,'[1]Dados Produtos'!$A:$G,5,0),"")</f>
        <v>45</v>
      </c>
      <c r="F15" s="14">
        <f t="shared" si="0"/>
        <v>45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354.99999999999966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2024-02-24T16:10:46Z</dcterms:created>
  <dcterms:modified xsi:type="dcterms:W3CDTF">2024-02-24T19:49:30Z</dcterms:modified>
</cp:coreProperties>
</file>