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8A566C9-4866-4BE4-9D6A-DF860A8F854D}" xr6:coauthVersionLast="47" xr6:coauthVersionMax="47" xr10:uidLastSave="{00000000-0000-0000-0000-000000000000}"/>
  <bookViews>
    <workbookView xWindow="225" yWindow="133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8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<sst xmlns="http://schemas.openxmlformats.org/spreadsheetml/2006/main" count="15" uniqueCount="14">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</sst>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B13" sqref="B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18</v>
      </c>
      <c r="B11" s="13">
        <v>2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5</v>
      </c>
      <c r="B14" s="13">
        <v>4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96</v>
      </c>
    </row>
    <row r="15" spans="1:6" ht="15.75" customHeight="1" x14ac:dyDescent="0.2">
      <c r="A15" s="4">
        <v>7</v>
      </c>
      <c r="B15" s="13">
        <v>2</v>
      </c>
      <c r="C15" s="11" t="str">
        <f>IFERROR(VLOOKUP(A15,'[1]Dados Produtos'!$A:$G,2,0),"")</f>
        <v>Quebra Queixo</v>
      </c>
      <c r="D15" s="12">
        <f>IFERROR(VLOOKUP(A15,'[1]Dados Produtos'!$A:$G,4,0),"")</f>
        <v>0.2</v>
      </c>
      <c r="E15" s="12">
        <f>IFERROR(VLOOKUP(A15,'[1]Dados Produtos'!$A:$G,5,0),"")</f>
        <v>20</v>
      </c>
      <c r="F15" s="14">
        <f t="shared" si="0"/>
        <v>40</v>
      </c>
    </row>
    <row r="16" spans="1:6" ht="15.75" customHeight="1" x14ac:dyDescent="0.2">
      <c r="A16" s="4">
        <v>25</v>
      </c>
      <c r="B16" s="13">
        <v>2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72</v>
      </c>
    </row>
    <row r="17" spans="1:6" ht="15.75" customHeight="1" x14ac:dyDescent="0.2">
      <c r="A17" s="4">
        <v>26</v>
      </c>
      <c r="B17" s="13">
        <v>1</v>
      </c>
      <c r="C17" s="11" t="str">
        <f>IFERROR(VLOOKUP(A17,'[1]Dados Produtos'!$A:$G,2,0),"")</f>
        <v>Olho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32</v>
      </c>
    </row>
    <row r="18" spans="1:6" ht="15.75" customHeight="1" x14ac:dyDescent="0.2">
      <c r="A18" s="4">
        <v>3</v>
      </c>
      <c r="B18" s="13">
        <v>1</v>
      </c>
      <c r="C18" s="11" t="str">
        <f>IFERROR(VLOOKUP(A18,'[1]Dados Produtos'!$A:$G,2,0),"")</f>
        <v>Banana com acucar</v>
      </c>
      <c r="D18" s="12">
        <f>IFERROR(VLOOKUP(A18,'[1]Dados Produtos'!$A:$G,4,0),"")</f>
        <v>1.36666666666666</v>
      </c>
      <c r="E18" s="12">
        <f>IFERROR(VLOOKUP(A18,'[1]Dados Produtos'!$A:$G,5,0),"")</f>
        <v>40.999999999999801</v>
      </c>
      <c r="F18" s="14">
        <f t="shared" si="0"/>
        <v>40.999999999999801</v>
      </c>
    </row>
    <row r="19" spans="1:6" ht="15.75" customHeight="1" x14ac:dyDescent="0.2">
      <c r="A19" s="4">
        <v>24</v>
      </c>
      <c r="B19" s="13">
        <v>1</v>
      </c>
      <c r="C19" s="11" t="str">
        <f>IFERROR(VLOOKUP(A19,'[1]Dados Produtos'!$A:$G,2,0),"")</f>
        <v>Canudo</v>
      </c>
      <c r="D19" s="12">
        <f>IFERROR(VLOOKUP(A19,'[1]Dados Produtos'!$A:$G,4,0),"")</f>
        <v>1.85</v>
      </c>
      <c r="E19" s="12">
        <f>IFERROR(VLOOKUP(A19,'[1]Dados Produtos'!$A:$G,5,0),"")</f>
        <v>37</v>
      </c>
      <c r="F19" s="14">
        <f t="shared" si="0"/>
        <v>37</v>
      </c>
    </row>
    <row r="20" spans="1:6" ht="15.75" customHeight="1" x14ac:dyDescent="0.2">
      <c r="A20" s="4">
        <v>6</v>
      </c>
      <c r="B20" s="13">
        <v>2</v>
      </c>
      <c r="C20" s="11" t="str">
        <f>IFERROR(VLOOKUP(A20,'[1]Dados Produtos'!$A:$G,2,0),"")</f>
        <v>Brigadeiro</v>
      </c>
      <c r="D20" s="12">
        <f>IFERROR(VLOOKUP(A20,'[1]Dados Produtos'!$A:$G,4,0),"")</f>
        <v>1.8</v>
      </c>
      <c r="E20" s="12">
        <f>IFERROR(VLOOKUP(A20,'[1]Dados Produtos'!$A:$G,5,0),"")</f>
        <v>36</v>
      </c>
      <c r="F20" s="14">
        <f t="shared" si="0"/>
        <v>72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592.99999999999977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2024-02-24T18:43:21Z</dcterms:created>
  <dcterms:modified xsi:type="dcterms:W3CDTF">2024-02-24T18:43:21Z</dcterms:modified>
</cp:coreProperties>
</file>