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F5B586E6-7696-495D-8164-572A76C75EC0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<sst xmlns="http://schemas.openxmlformats.org/spreadsheetml/2006/main" count="15" uniqueCount="14">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</sst>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45295</v>
      </c>
      <c r="E2" s="1"/>
      <c r="F2" s="1"/>
    </row>
    <row r="3" spans="1:6" ht="15" x14ac:dyDescent="0.2">
      <c r="A3" s="8" t="s">
        <v>0</v>
      </c>
      <c r="B3" s="9">
        <v>6</v>
      </c>
      <c r="C3" s="8" t="s">
        <v>1</v>
      </c>
      <c r="D3" s="8" t="str">
        <f>IFERROR(VLOOKUP($B$3,'[1]Dados Clientes'!$A:$F,3,0),"")</f>
        <v>Alberes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10</v>
      </c>
      <c r="B10" s="13">
        <v>1</v>
      </c>
      <c r="C10" s="11" t="str">
        <f>IFERROR(VLOOKUP(A10,'[1]Dados Produtos'!$A:$G,2,0),"")</f>
        <v>Pe de moleque</v>
      </c>
      <c r="D10" s="12">
        <f>IFERROR(VLOOKUP(A10,'[1]Dados Produtos'!$A:$G,4,0),"")</f>
        <v>1.05</v>
      </c>
      <c r="E10" s="12">
        <f>IFERROR(VLOOKUP(A10,'[1]Dados Produtos'!$A:$G,5,0),"")</f>
        <v>21</v>
      </c>
      <c r="F10" s="14">
        <f t="shared" si="0"/>
        <v>21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1.68333333333333</v>
      </c>
      <c r="E11" s="12">
        <f>IFERROR(VLOOKUP(A11,'[1]Dados Produtos'!$A:$G,5,0),"")</f>
        <v>100.9999999999998</v>
      </c>
      <c r="F11" s="14">
        <f t="shared" si="0"/>
        <v>100.9999999999998</v>
      </c>
    </row>
    <row r="12" spans="1:6" ht="12.75" x14ac:dyDescent="0.2">
      <c r="A12" s="4">
        <v>19</v>
      </c>
      <c r="B12" s="13">
        <v>1</v>
      </c>
      <c r="C12" s="11" t="str">
        <f>IFERROR(VLOOKUP(A12,'[1]Dados Produtos'!$A:$G,2,0),"")</f>
        <v>Chococo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8</v>
      </c>
      <c r="B14" s="13">
        <v>1</v>
      </c>
      <c r="C14" s="11" t="str">
        <f>IFERROR(VLOOKUP(A14,'[1]Dados Produtos'!$A:$G,2,0),"")</f>
        <v>Quebra Queixo Artesanal</v>
      </c>
      <c r="D14" s="12">
        <f>IFERROR(VLOOKUP(A14,'[1]Dados Produtos'!$A:$G,4,0),"")</f>
        <v>1.9166666666666601</v>
      </c>
      <c r="E14" s="12">
        <f>IFERROR(VLOOKUP(A14,'[1]Dados Produtos'!$A:$G,5,0),"")</f>
        <v>22.999999999999922</v>
      </c>
      <c r="F14" s="14">
        <f t="shared" si="0"/>
        <v>22.999999999999922</v>
      </c>
    </row>
    <row r="15" spans="1:6" ht="15.75" customHeight="1" x14ac:dyDescent="0.2">
      <c r="A15" s="4">
        <v>25</v>
      </c>
      <c r="B15" s="13">
        <v>2</v>
      </c>
      <c r="C15" s="11" t="str">
        <f>IFERROR(VLOOKUP(A15,'[1]Dados Produtos'!$A:$G,2,0),"")</f>
        <v>Pingo</v>
      </c>
      <c r="D15" s="12">
        <f>IFERROR(VLOOKUP(A15,'[1]Dados Produtos'!$A:$G,4,0),"")</f>
        <v>0.9</v>
      </c>
      <c r="E15" s="12">
        <f>IFERROR(VLOOKUP(A15,'[1]Dados Produtos'!$A:$G,5,0),"")</f>
        <v>36</v>
      </c>
      <c r="F15" s="14">
        <f t="shared" si="0"/>
        <v>72</v>
      </c>
    </row>
    <row r="16" spans="1:6" ht="15.75" customHeight="1" x14ac:dyDescent="0.2">
      <c r="A16" s="4">
        <v>7</v>
      </c>
      <c r="B16" s="13">
        <v>1</v>
      </c>
      <c r="C16" s="11" t="str">
        <f>IFERROR(VLOOKUP(A16,'[1]Dados Produtos'!$A:$G,2,0),"")</f>
        <v>Quebra Queixo</v>
      </c>
      <c r="D16" s="12">
        <f>IFERROR(VLOOKUP(A16,'[1]Dados Produtos'!$A:$G,4,0),"")</f>
        <v>0.2</v>
      </c>
      <c r="E16" s="12">
        <f>IFERROR(VLOOKUP(A16,'[1]Dados Produtos'!$A:$G,5,0),"")</f>
        <v>20</v>
      </c>
      <c r="F16" s="14">
        <f t="shared" si="0"/>
        <v>20</v>
      </c>
    </row>
    <row r="17" spans="1:6" ht="15.75" customHeight="1" x14ac:dyDescent="0.2">
      <c r="A17" s="4">
        <v>26</v>
      </c>
      <c r="B17" s="13">
        <v>1</v>
      </c>
      <c r="C17" s="11" t="str">
        <f>IFERROR(VLOOKUP(A17,'[1]Dados Produtos'!$A:$G,2,0),"")</f>
        <v>Olho</v>
      </c>
      <c r="D17" s="12">
        <f>IFERROR(VLOOKUP(A17,'[1]Dados Produtos'!$A:$G,4,0),"")</f>
        <v>0.64</v>
      </c>
      <c r="E17" s="12">
        <f>IFERROR(VLOOKUP(A17,'[1]Dados Produtos'!$A:$G,5,0),"")</f>
        <v>32</v>
      </c>
      <c r="F17" s="14">
        <f t="shared" si="0"/>
        <v>32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364.99999999999972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2024-02-12T16:37:19Z</dcterms:created>
  <dcterms:modified xsi:type="dcterms:W3CDTF">2024-02-24T17:41:18Z</dcterms:modified>
</cp:coreProperties>
</file>