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3FD4693-6BA0-4315-B5D5-246550E7AE56}" xr6:coauthVersionLast="47" xr6:coauthVersionMax="47" xr10:uidLastSave="{00000000-0000-0000-0000-000000000000}"/>
  <bookViews>
    <workbookView xWindow="405" yWindow="274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<sst xmlns="http://schemas.openxmlformats.org/spreadsheetml/2006/main" count="15" uniqueCount="14">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</sst>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48</v>
      </c>
      <c r="C3" s="8" t="s">
        <v>1</v>
      </c>
      <c r="D3" s="8" t="str">
        <f>IFERROR(VLOOKUP($B$3,'[1]Dados Clientes'!$A:$F,3,0),"")</f>
        <v xml:space="preserve">LUIZ 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NIME MERCADO BEM ME QUER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 RUA PONTE RASA</v>
      </c>
      <c r="D5" s="8"/>
      <c r="E5" s="3"/>
      <c r="F5" s="8">
        <f>IFERROR(VLOOKUP($B$3,'[1]Dados Clientes'!$A:$F,5,0),"")</f>
        <v>1276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8</v>
      </c>
      <c r="B17" s="13">
        <v>1</v>
      </c>
      <c r="C17" s="11" t="str">
        <f>IFERROR(VLOOKUP(A17,'[1]Dados Produtos'!$A:$G,2,0),"")</f>
        <v>Quebra Queixo Artesanal</v>
      </c>
      <c r="D17" s="12">
        <f>IFERROR(VLOOKUP(A17,'[1]Dados Produtos'!$A:$G,4,0),"")</f>
        <v>1.9166666666666601</v>
      </c>
      <c r="E17" s="12">
        <f>IFERROR(VLOOKUP(A17,'[1]Dados Produtos'!$A:$G,5,0),"")</f>
        <v>22.999999999999922</v>
      </c>
      <c r="F17" s="14">
        <f t="shared" si="0"/>
        <v>22.999999999999922</v>
      </c>
    </row>
    <row r="18" spans="1:6" ht="15.75" customHeight="1" x14ac:dyDescent="0.2">
      <c r="A18" s="4">
        <v>5</v>
      </c>
      <c r="B18" s="13">
        <v>1</v>
      </c>
      <c r="C18" s="11" t="str">
        <f>IFERROR(VLOOKUP(A18,'[1]Dados Produtos'!$A:$G,2,0),"")</f>
        <v>Amendoim</v>
      </c>
      <c r="D18" s="12">
        <f>IFERROR(VLOOKUP(A18,'[1]Dados Produtos'!$A:$G,4,0),"")</f>
        <v>1.2</v>
      </c>
      <c r="E18" s="12">
        <f>IFERROR(VLOOKUP(A18,'[1]Dados Produtos'!$A:$G,5,0),"")</f>
        <v>24</v>
      </c>
      <c r="F18" s="14">
        <f t="shared" si="0"/>
        <v>24</v>
      </c>
    </row>
    <row r="19" spans="1:6" ht="15.75" customHeight="1" x14ac:dyDescent="0.2">
      <c r="A19" s="4">
        <v>1</v>
      </c>
      <c r="B19" s="13">
        <v>1</v>
      </c>
      <c r="C19" s="11" t="str">
        <f>IFERROR(VLOOKUP(A19,'[1]Dados Produtos'!$A:$G,2,0),"")</f>
        <v>Paçoca pequena</v>
      </c>
      <c r="D19" s="12">
        <f>IFERROR(VLOOKUP(A19,'[1]Dados Produtos'!$A:$G,4,0),"")</f>
        <v>1.69047619047619</v>
      </c>
      <c r="E19" s="12">
        <f>IFERROR(VLOOKUP(A19,'[1]Dados Produtos'!$A:$G,5,0),"")</f>
        <v>70.999999999999986</v>
      </c>
      <c r="F19" s="14">
        <f t="shared" si="0"/>
        <v>70.999999999999986</v>
      </c>
    </row>
    <row r="20" spans="1:6" ht="15.75" customHeight="1" x14ac:dyDescent="0.2">
      <c r="A20" s="4">
        <v>2</v>
      </c>
      <c r="B20" s="13">
        <v>1</v>
      </c>
      <c r="C20" s="11" t="str">
        <f>IFERROR(VLOOKUP(A20,'[1]Dados Produtos'!$A:$G,2,0),"")</f>
        <v>Paçoca grande</v>
      </c>
      <c r="D20" s="12">
        <f>IFERROR(VLOOKUP(A20,'[1]Dados Produtos'!$A:$G,4,0),"")</f>
        <v>1.68333333333333</v>
      </c>
      <c r="E20" s="12">
        <f>IFERROR(VLOOKUP(A20,'[1]Dados Produtos'!$A:$G,5,0),"")</f>
        <v>100.9999999999998</v>
      </c>
      <c r="F20" s="14">
        <f t="shared" si="0"/>
        <v>100.9999999999998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497.99999999999977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2024-03-06T01:03:40Z</dcterms:created>
  <dcterms:modified xsi:type="dcterms:W3CDTF">2024-03-06T01:03:40Z</dcterms:modified>
</cp:coreProperties>
</file>