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157FC977-606F-40A4-8BB0-7BC59266EFE1}" xr6:coauthVersionLast="47" xr6:coauthVersionMax="47" xr10:uidLastSave="{00000000-0000-0000-0000-000000000000}"/>
  <bookViews>
    <workbookView xWindow="1140" yWindow="1590" windowWidth="21600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<sst xmlns="http://schemas.openxmlformats.org/spreadsheetml/2006/main" count="15" uniqueCount="14">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</sst>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2" sqref="A2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45328</v>
      </c>
      <c r="E2" s="1"/>
      <c r="F2" s="1"/>
    </row>
    <row r="3" spans="1:6" ht="15" x14ac:dyDescent="0.2">
      <c r="A3" s="8" t="s">
        <v>0</v>
      </c>
      <c r="B3" s="9">
        <v>71</v>
      </c>
      <c r="C3" s="8" t="s">
        <v>1</v>
      </c>
      <c r="D3" s="8" t="str">
        <f>IFERROR(VLOOKUP($B$3,'[1]Dados Clientes'!$A:$F,3,0),"")</f>
        <v>Ermelon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1.68333333333333</v>
      </c>
      <c r="E9" s="12">
        <f>IFERROR(VLOOKUP(A9,'[1]Dados Produtos'!$A:$G,5,0),"")</f>
        <v>100.9999999999998</v>
      </c>
      <c r="F9" s="14">
        <f t="shared" ref="F9:F35" si="0">IFERROR(B9*E9,"")</f>
        <v>100.9999999999998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8</v>
      </c>
      <c r="B11" s="13">
        <v>1</v>
      </c>
      <c r="C11" s="11" t="str">
        <f>IFERROR(VLOOKUP(A11,'[1]Dados Produtos'!$A:$G,2,0),"")</f>
        <v>Quebra Queixo Artesanal</v>
      </c>
      <c r="D11" s="12">
        <f>IFERROR(VLOOKUP(A11,'[1]Dados Produtos'!$A:$G,4,0),"")</f>
        <v>1.9166666666666601</v>
      </c>
      <c r="E11" s="12">
        <f>IFERROR(VLOOKUP(A11,'[1]Dados Produtos'!$A:$G,5,0),"")</f>
        <v>22.999999999999922</v>
      </c>
      <c r="F11" s="14">
        <f t="shared" si="0"/>
        <v>22.999999999999922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>
        <v>17</v>
      </c>
      <c r="B13" s="13">
        <v>1</v>
      </c>
      <c r="C13" s="11" t="str">
        <f>IFERROR(VLOOKUP(A13,'[1]Dados Produtos'!$A:$G,2,0),"")</f>
        <v>Doce de leite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</v>
      </c>
      <c r="E14" s="12">
        <f>IFERROR(VLOOKUP(A14,'[1]Dados Produtos'!$A:$G,5,0),"")</f>
        <v>40</v>
      </c>
      <c r="F14" s="14">
        <f t="shared" si="0"/>
        <v>40</v>
      </c>
    </row>
    <row r="15" spans="1:6" ht="15.75" customHeight="1" x14ac:dyDescent="0.2">
      <c r="A15" s="4">
        <v>26</v>
      </c>
      <c r="B15" s="13">
        <v>1</v>
      </c>
      <c r="C15" s="11" t="str">
        <f>IFERROR(VLOOKUP(A15,'[1]Dados Produtos'!$A:$G,2,0),"")</f>
        <v>Olho</v>
      </c>
      <c r="D15" s="12">
        <f>IFERROR(VLOOKUP(A15,'[1]Dados Produtos'!$A:$G,4,0),"")</f>
        <v>0.64</v>
      </c>
      <c r="E15" s="12">
        <f>IFERROR(VLOOKUP(A15,'[1]Dados Produtos'!$A:$G,5,0),"")</f>
        <v>32</v>
      </c>
      <c r="F15" s="14">
        <f t="shared" si="0"/>
        <v>32</v>
      </c>
    </row>
    <row r="16" spans="1:6" ht="15.75" customHeight="1" x14ac:dyDescent="0.2">
      <c r="A16" s="4">
        <v>25</v>
      </c>
      <c r="B16" s="13">
        <v>1</v>
      </c>
      <c r="C16" s="11" t="str">
        <f>IFERROR(VLOOKUP(A16,'[1]Dados Produtos'!$A:$G,2,0),"")</f>
        <v>Pingo</v>
      </c>
      <c r="D16" s="12">
        <f>IFERROR(VLOOKUP(A16,'[1]Dados Produtos'!$A:$G,4,0),"")</f>
        <v>0.9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9</v>
      </c>
      <c r="B17" s="13">
        <v>1</v>
      </c>
      <c r="C17" s="11" t="str">
        <f>IFERROR(VLOOKUP(A17,'[1]Dados Produtos'!$A:$G,2,0),"")</f>
        <v>Pe de moça</v>
      </c>
      <c r="D17" s="12">
        <f>IFERROR(VLOOKUP(A17,'[1]Dados Produtos'!$A:$G,4,0),"")</f>
        <v>1.5</v>
      </c>
      <c r="E17" s="12">
        <f>IFERROR(VLOOKUP(A17,'[1]Dados Produtos'!$A:$G,5,0),"")</f>
        <v>30</v>
      </c>
      <c r="F17" s="14">
        <f t="shared" si="0"/>
        <v>30</v>
      </c>
    </row>
    <row r="18" spans="1:6" ht="15.75" customHeight="1" x14ac:dyDescent="0.2">
      <c r="A18" s="4">
        <v>10</v>
      </c>
      <c r="B18" s="13">
        <v>1</v>
      </c>
      <c r="C18" s="11" t="str">
        <f>IFERROR(VLOOKUP(A18,'[1]Dados Produtos'!$A:$G,2,0),"")</f>
        <v>Pe de moleque</v>
      </c>
      <c r="D18" s="12">
        <f>IFERROR(VLOOKUP(A18,'[1]Dados Produtos'!$A:$G,4,0),"")</f>
        <v>1.05</v>
      </c>
      <c r="E18" s="12">
        <f>IFERROR(VLOOKUP(A18,'[1]Dados Produtos'!$A:$G,5,0),"")</f>
        <v>21</v>
      </c>
      <c r="F18" s="14">
        <f t="shared" si="0"/>
        <v>21</v>
      </c>
    </row>
    <row r="19" spans="1:6" ht="15.75" customHeight="1" x14ac:dyDescent="0.2">
      <c r="A19" s="4">
        <v>11</v>
      </c>
      <c r="B19" s="13">
        <v>1</v>
      </c>
      <c r="C19" s="11" t="str">
        <f>IFERROR(VLOOKUP(A19,'[1]Dados Produtos'!$A:$G,2,0),"")</f>
        <v>Trufa</v>
      </c>
      <c r="D19" s="12">
        <f>IFERROR(VLOOKUP(A19,'[1]Dados Produtos'!$A:$G,4,0),"")</f>
        <v>2.5</v>
      </c>
      <c r="E19" s="12">
        <f>IFERROR(VLOOKUP(A19,'[1]Dados Produtos'!$A:$G,5,0),"")</f>
        <v>45</v>
      </c>
      <c r="F19" s="14">
        <f t="shared" si="0"/>
        <v>45</v>
      </c>
    </row>
    <row r="20" spans="1:6" ht="15.75" customHeight="1" x14ac:dyDescent="0.2">
      <c r="A20" s="4">
        <v>12</v>
      </c>
      <c r="B20" s="13">
        <v>1</v>
      </c>
      <c r="C20" s="11" t="str">
        <f>IFERROR(VLOOKUP(A20,'[1]Dados Produtos'!$A:$G,2,0),"")</f>
        <v>Pao de mel</v>
      </c>
      <c r="D20" s="12">
        <f>IFERROR(VLOOKUP(A20,'[1]Dados Produtos'!$A:$G,4,0),"")</f>
        <v>2.9</v>
      </c>
      <c r="E20" s="12">
        <f>IFERROR(VLOOKUP(A20,'[1]Dados Produtos'!$A:$G,5,0),"")</f>
        <v>29</v>
      </c>
      <c r="F20" s="14">
        <f t="shared" si="0"/>
        <v>29</v>
      </c>
    </row>
    <row r="21" spans="1:6" ht="15.75" customHeight="1" x14ac:dyDescent="0.2">
      <c r="A21" s="4">
        <v>13</v>
      </c>
      <c r="B21" s="13">
        <v>1</v>
      </c>
      <c r="C21" s="11" t="str">
        <f>IFERROR(VLOOKUP(A21,'[1]Dados Produtos'!$A:$G,2,0),"")</f>
        <v>Brownie</v>
      </c>
      <c r="D21" s="12">
        <f>IFERROR(VLOOKUP(A21,'[1]Dados Produtos'!$A:$G,4,0),"")</f>
        <v>2.5</v>
      </c>
      <c r="E21" s="12">
        <f>IFERROR(VLOOKUP(A21,'[1]Dados Produtos'!$A:$G,5,0),"")</f>
        <v>30</v>
      </c>
      <c r="F21" s="14">
        <f t="shared" si="0"/>
        <v>30</v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495.99999999999972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2024-02-24T17:18:33Z</dcterms:created>
  <dcterms:modified xsi:type="dcterms:W3CDTF">2024-02-24T17:44:46Z</dcterms:modified>
</cp:coreProperties>
</file>