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6CBD0A51-30B5-47E4-AC75-153106D13AD1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<sst xmlns="http://schemas.openxmlformats.org/spreadsheetml/2006/main" count="15" uniqueCount="14">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</sst>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45307</v>
      </c>
      <c r="E2" s="1"/>
      <c r="F2" s="1"/>
    </row>
    <row r="3" spans="1:6" ht="15" x14ac:dyDescent="0.2">
      <c r="A3" s="8" t="s">
        <v>0</v>
      </c>
      <c r="B3" s="9">
        <v>68</v>
      </c>
      <c r="C3" s="8" t="s">
        <v>1</v>
      </c>
      <c r="D3" s="8" t="str">
        <f>IFERROR(VLOOKUP($B$3,'[1]Dados Clientes'!$A:$F,3,0),"")</f>
        <v>Nelson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1.69047619047619</v>
      </c>
      <c r="E9" s="12">
        <f>IFERROR(VLOOKUP(A9,'[1]Dados Produtos'!$A:$G,5,0),"")</f>
        <v>70.999999999999986</v>
      </c>
      <c r="F9" s="14">
        <f t="shared" ref="F9:F35" si="0">IFERROR(B9*E9,"")</f>
        <v>70.999999999999986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</v>
      </c>
      <c r="E10" s="12">
        <f>IFERROR(VLOOKUP(A10,'[1]Dados Produtos'!$A:$G,5,0),"")</f>
        <v>40</v>
      </c>
      <c r="F10" s="14">
        <f t="shared" si="0"/>
        <v>40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5</v>
      </c>
      <c r="B12" s="13">
        <v>2</v>
      </c>
      <c r="C12" s="11" t="str">
        <f>IFERROR(VLOOKUP(A12,'[1]Dados Produtos'!$A:$G,2,0),"")</f>
        <v>Amendoim</v>
      </c>
      <c r="D12" s="12">
        <f>IFERROR(VLOOKUP(A12,'[1]Dados Produtos'!$A:$G,4,0),"")</f>
        <v>1.2</v>
      </c>
      <c r="E12" s="12">
        <f>IFERROR(VLOOKUP(A12,'[1]Dados Produtos'!$A:$G,5,0),"")</f>
        <v>24</v>
      </c>
      <c r="F12" s="14">
        <f t="shared" si="0"/>
        <v>48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22.999999999999922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13</v>
      </c>
      <c r="B15" s="13">
        <v>1</v>
      </c>
      <c r="C15" s="11" t="str">
        <f>IFERROR(VLOOKUP(A15,'[1]Dados Produtos'!$A:$G,2,0),"")</f>
        <v>Brownie</v>
      </c>
      <c r="D15" s="12">
        <f>IFERROR(VLOOKUP(A15,'[1]Dados Produtos'!$A:$G,4,0),"")</f>
        <v>2.5</v>
      </c>
      <c r="E15" s="12">
        <f>IFERROR(VLOOKUP(A15,'[1]Dados Produtos'!$A:$G,5,0),"")</f>
        <v>30</v>
      </c>
      <c r="F15" s="14">
        <f t="shared" si="0"/>
        <v>30</v>
      </c>
    </row>
    <row r="16" spans="1:6" ht="15.75" customHeight="1" x14ac:dyDescent="0.2">
      <c r="A16" s="4">
        <v>25</v>
      </c>
      <c r="B16" s="13">
        <v>1</v>
      </c>
      <c r="C16" s="11" t="str">
        <f>IFERROR(VLOOKUP(A16,'[1]Dados Produtos'!$A:$G,2,0),"")</f>
        <v>Pingo</v>
      </c>
      <c r="D16" s="12">
        <f>IFERROR(VLOOKUP(A16,'[1]Dados Produtos'!$A:$G,4,0),"")</f>
        <v>0.9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320.99999999999989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2024-02-12T16:58:15Z</dcterms:created>
  <dcterms:modified xsi:type="dcterms:W3CDTF">2024-02-24T17:48:31Z</dcterms:modified>
</cp:coreProperties>
</file>