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E5BFE282-2B2C-4E98-9ABD-DB60237DA207}" xr6:coauthVersionLast="47" xr6:coauthVersionMax="47" xr10:uidLastSave="{00000000-0000-0000-0000-000000000000}"/>
  <bookViews>
    <workbookView xWindow="1140" yWindow="15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<sst xmlns="http://schemas.openxmlformats.org/spreadsheetml/2006/main" count="14" uniqueCount="13">
  <si>
    <t>Codigo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</si>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</sst>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11</v>
      </c>
      <c r="B1" s="7"/>
      <c r="C1" s="7"/>
      <c r="D1" s="7"/>
      <c r="E1" s="1"/>
      <c r="F1" s="1"/>
    </row>
    <row r="2" spans="1:6" ht="15" x14ac:dyDescent="0.2">
      <c r="A2" s="7" t="s">
        <v>10</v>
      </c>
      <c r="B2" s="7"/>
      <c r="C2" s="7" t="s">
        <v>12</v>
      </c>
      <c r="D2" s="15">
        <v>45328</v>
      </c>
      <c r="E2" s="1"/>
      <c r="F2" s="1"/>
    </row>
    <row r="3" spans="1:6" ht="15" x14ac:dyDescent="0.2">
      <c r="A3" s="8" t="s">
        <v>0</v>
      </c>
      <c r="B3" s="9">
        <v>82</v>
      </c>
      <c r="C3" s="8">
        <v>1</v>
      </c>
      <c r="D3" s="8" t="str">
        <f>IFERROR(VLOOKUP($B$3,'[1]Dados Clientes'!$A:$F,3,0),"")</f>
        <v>Padaria Kemel</v>
      </c>
      <c r="E3" s="1"/>
      <c r="F3" s="3"/>
    </row>
    <row r="4" spans="1:6" ht="15" x14ac:dyDescent="0.2">
      <c r="A4" s="8" t="s">
        <v>8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7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6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1</v>
      </c>
      <c r="B8" s="10" t="s">
        <v>4</v>
      </c>
      <c r="C8" s="4" t="s">
        <v>2</v>
      </c>
      <c r="D8" s="4" t="s">
        <v>9</v>
      </c>
      <c r="E8" s="5" t="s">
        <v>3</v>
      </c>
      <c r="F8" s="4" t="s">
        <v>5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1.68333333333333</v>
      </c>
      <c r="E9" s="12">
        <f>IFERROR(VLOOKUP(A9,'[1]Dados Produtos'!$A:$G,5,0),"")</f>
        <v>100.9999999999998</v>
      </c>
      <c r="F9" s="14">
        <f t="shared" ref="F9:F35" si="0">IFERROR(B9*E9,"")</f>
        <v>100.9999999999998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5</v>
      </c>
      <c r="F36" s="6">
        <f>SUM(F9:F35)</f>
        <v>100.9999999999998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2024-02-12T16:46:13Z</dcterms:created>
  <dcterms:modified xsi:type="dcterms:W3CDTF">2024-02-24T17:50:06Z</dcterms:modified>
</cp:coreProperties>
</file>