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5E8DD0EC-6E98-44E7-BC61-EA24C50525A7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<sst xmlns="http://schemas.openxmlformats.org/spreadsheetml/2006/main" count="15" uniqueCount="14">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</sst>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9" sqref="A1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45327</v>
      </c>
      <c r="E2" s="1"/>
      <c r="F2" s="1"/>
    </row>
    <row r="3" spans="1:6" ht="15" x14ac:dyDescent="0.2">
      <c r="A3" s="8" t="s">
        <v>0</v>
      </c>
      <c r="B3" s="9">
        <v>62</v>
      </c>
      <c r="C3" s="8" t="s">
        <v>1</v>
      </c>
      <c r="D3" s="8" t="str">
        <f>IFERROR(VLOOKUP($B$3,'[1]Dados Clientes'!$A:$F,3,0),"")</f>
        <v>PRISMA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JC RIBEIRO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2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74</v>
      </c>
    </row>
    <row r="10" spans="1:6" ht="12.75" x14ac:dyDescent="0.2">
      <c r="A10" s="4">
        <v>20</v>
      </c>
      <c r="B10" s="13">
        <v>1</v>
      </c>
      <c r="C10" s="11" t="str">
        <f>IFERROR(VLOOKUP(A10,'[1]Dados Produtos'!$A:$G,2,0),"")</f>
        <v>Beijinho cremoso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26</v>
      </c>
      <c r="B11" s="13">
        <v>2</v>
      </c>
      <c r="C11" s="11" t="str">
        <f>IFERROR(VLOOKUP(A11,'[1]Dados Produtos'!$A:$G,2,0),"")</f>
        <v>Olho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64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1.36666666666666</v>
      </c>
      <c r="E12" s="12">
        <f>IFERROR(VLOOKUP(A12,'[1]Dados Produtos'!$A:$G,5,0),"")</f>
        <v>40.999999999999801</v>
      </c>
      <c r="F12" s="14">
        <f t="shared" si="0"/>
        <v>40.999999999999801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1</v>
      </c>
      <c r="B14" s="13">
        <v>1</v>
      </c>
      <c r="C14" s="11" t="str">
        <f>IFERROR(VLOOKUP(A14,'[1]Dados Produtos'!$A:$G,2,0),"")</f>
        <v>Paçoca pequena</v>
      </c>
      <c r="D14" s="12">
        <f>IFERROR(VLOOKUP(A14,'[1]Dados Produtos'!$A:$G,4,0),"")</f>
        <v>1.69047619047619</v>
      </c>
      <c r="E14" s="12">
        <f>IFERROR(VLOOKUP(A14,'[1]Dados Produtos'!$A:$G,5,0),"")</f>
        <v>70.999999999999986</v>
      </c>
      <c r="F14" s="14">
        <f t="shared" si="0"/>
        <v>70.999999999999986</v>
      </c>
    </row>
    <row r="15" spans="1:6" ht="15.75" customHeight="1" x14ac:dyDescent="0.2">
      <c r="A15" s="4">
        <v>5</v>
      </c>
      <c r="B15" s="13">
        <v>4</v>
      </c>
      <c r="C15" s="11" t="str">
        <f>IFERROR(VLOOKUP(A15,'[1]Dados Produtos'!$A:$G,2,0),"")</f>
        <v>Amendoim</v>
      </c>
      <c r="D15" s="12">
        <f>IFERROR(VLOOKUP(A15,'[1]Dados Produtos'!$A:$G,4,0),"")</f>
        <v>1.2</v>
      </c>
      <c r="E15" s="12">
        <f>IFERROR(VLOOKUP(A15,'[1]Dados Produtos'!$A:$G,5,0),"")</f>
        <v>24</v>
      </c>
      <c r="F15" s="14">
        <f t="shared" si="0"/>
        <v>96</v>
      </c>
    </row>
    <row r="16" spans="1:6" ht="15.75" customHeight="1" x14ac:dyDescent="0.2">
      <c r="A16" s="4">
        <v>25</v>
      </c>
      <c r="B16" s="13">
        <v>2</v>
      </c>
      <c r="C16" s="11" t="str">
        <f>IFERROR(VLOOKUP(A16,'[1]Dados Produtos'!$A:$G,2,0),"")</f>
        <v>Pingo</v>
      </c>
      <c r="D16" s="12">
        <f>IFERROR(VLOOKUP(A16,'[1]Dados Produtos'!$A:$G,4,0),"")</f>
        <v>0.9</v>
      </c>
      <c r="E16" s="12">
        <f>IFERROR(VLOOKUP(A16,'[1]Dados Produtos'!$A:$G,5,0),"")</f>
        <v>36</v>
      </c>
      <c r="F16" s="14">
        <f t="shared" si="0"/>
        <v>72</v>
      </c>
    </row>
    <row r="17" spans="1:6" ht="15.75" customHeight="1" x14ac:dyDescent="0.2">
      <c r="A17" s="4">
        <v>11</v>
      </c>
      <c r="B17" s="13">
        <v>1</v>
      </c>
      <c r="C17" s="11" t="str">
        <f>IFERROR(VLOOKUP(A17,'[1]Dados Produtos'!$A:$G,2,0),"")</f>
        <v>Trufa</v>
      </c>
      <c r="D17" s="12">
        <f>IFERROR(VLOOKUP(A17,'[1]Dados Produtos'!$A:$G,4,0),"")</f>
        <v>2.5</v>
      </c>
      <c r="E17" s="12">
        <f>IFERROR(VLOOKUP(A17,'[1]Dados Produtos'!$A:$G,5,0),"")</f>
        <v>45</v>
      </c>
      <c r="F17" s="14">
        <f t="shared" si="0"/>
        <v>45</v>
      </c>
    </row>
    <row r="18" spans="1:6" ht="15.75" customHeight="1" x14ac:dyDescent="0.2">
      <c r="A18" s="4">
        <v>13</v>
      </c>
      <c r="B18" s="13">
        <v>1</v>
      </c>
      <c r="C18" s="11" t="str">
        <f>IFERROR(VLOOKUP(A18,'[1]Dados Produtos'!$A:$G,2,0),"")</f>
        <v>Brownie</v>
      </c>
      <c r="D18" s="12">
        <f>IFERROR(VLOOKUP(A18,'[1]Dados Produtos'!$A:$G,4,0),"")</f>
        <v>2.5</v>
      </c>
      <c r="E18" s="12">
        <f>IFERROR(VLOOKUP(A18,'[1]Dados Produtos'!$A:$G,5,0),"")</f>
        <v>30</v>
      </c>
      <c r="F18" s="14">
        <f t="shared" si="0"/>
        <v>30</v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564.99999999999977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2024-03-06T01:09:21Z</dcterms:created>
  <dcterms:modified xsi:type="dcterms:W3CDTF">2024-03-06T01:09:21Z</dcterms:modified>
</cp:coreProperties>
</file>