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aneiro\"/>
    </mc:Choice>
  </mc:AlternateContent>
  <xr:revisionPtr revIDLastSave="0" documentId="8_{CD5F2C57-634F-4657-AB14-D4ED760EBC2D}" xr6:coauthVersionLast="47" xr6:coauthVersionMax="47" xr10:uidLastSave="{00000000-0000-0000-0000-000000000000}"/>
  <bookViews>
    <workbookView xWindow="1170" yWindow="1170" windowWidth="21600" windowHeight="1375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<sst xmlns="http://schemas.openxmlformats.org/spreadsheetml/2006/main" count="15" uniqueCount="14">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</sst>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Felipe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P.C.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QUITANDA JOOSE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1.37</v>
          </cell>
          <cell r="E4">
            <v>41</v>
          </cell>
        </row>
        <row r="5">
          <cell r="A5">
            <v>4</v>
          </cell>
          <cell r="B5" t="str">
            <v>Banana sem acucar</v>
          </cell>
          <cell r="C5">
            <v>15</v>
          </cell>
          <cell r="D5">
            <v>1.8</v>
          </cell>
          <cell r="E5">
            <v>27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1.75</v>
          </cell>
          <cell r="E6">
            <v>35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1.75</v>
          </cell>
          <cell r="E7">
            <v>35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1.75</v>
          </cell>
          <cell r="E10">
            <v>35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</row>
        <row r="13">
          <cell r="A13">
            <v>16</v>
          </cell>
          <cell r="B13" t="str">
            <v>Cocada</v>
          </cell>
          <cell r="C13">
            <v>20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1.75</v>
          </cell>
          <cell r="E15">
            <v>35</v>
          </cell>
        </row>
        <row r="16">
          <cell r="A16">
            <v>21</v>
          </cell>
          <cell r="B16" t="str">
            <v>Doce de leite em barra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1.69</v>
          </cell>
          <cell r="E19">
            <v>101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</v>
          </cell>
          <cell r="E20">
            <v>71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1.92</v>
          </cell>
          <cell r="E26">
            <v>23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1.75</v>
          </cell>
          <cell r="E27">
            <v>35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10" workbookViewId="0">
      <selection activeCell="H27" sqref="H2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45294</v>
      </c>
      <c r="E2" s="1"/>
      <c r="F2" s="1"/>
    </row>
    <row r="3" spans="1:6" ht="15" x14ac:dyDescent="0.2">
      <c r="A3" s="8" t="s">
        <v>0</v>
      </c>
      <c r="B3" s="9">
        <v>102</v>
      </c>
      <c r="C3" s="8" t="s">
        <v>1</v>
      </c>
      <c r="D3" s="8" t="str">
        <f>IFERROR(VLOOKUP($B$3,'[1]Dados Clientes'!$A:$F,3,0),"")</f>
        <v>Veronildo - Oraba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ORABA APARECIDA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ERNESTO SOUZA CRUZ</v>
      </c>
      <c r="D5" s="8"/>
      <c r="E5" s="3"/>
      <c r="F5" s="8">
        <f>IFERROR(VLOOKUP($B$3,'[1]Dados Clientes'!$A:$F,5,0),"")</f>
        <v>2170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1.37</v>
      </c>
      <c r="E9" s="12">
        <f>IFERROR(VLOOKUP(A9,'[1]Dados Produtos'!$A:$G,5,0),"")</f>
        <v>41</v>
      </c>
      <c r="F9" s="14">
        <f t="shared" ref="F9:F35" si="0">IFERROR(B9*E9,"")</f>
        <v>41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8</v>
      </c>
      <c r="B11" s="13">
        <v>2</v>
      </c>
      <c r="C11" s="11" t="str">
        <f>IFERROR(VLOOKUP(A11,'[1]Dados Produtos'!$A:$G,2,0),"")</f>
        <v>Quebra Queixo Artesanal</v>
      </c>
      <c r="D11" s="12">
        <f>IFERROR(VLOOKUP(A11,'[1]Dados Produtos'!$A:$G,4,0),"")</f>
        <v>1.92</v>
      </c>
      <c r="E11" s="12">
        <f>IFERROR(VLOOKUP(A11,'[1]Dados Produtos'!$A:$G,5,0),"")</f>
        <v>23</v>
      </c>
      <c r="F11" s="14">
        <f t="shared" si="0"/>
        <v>46</v>
      </c>
    </row>
    <row r="12" spans="1:6" ht="12.75" x14ac:dyDescent="0.2">
      <c r="A12" s="4">
        <v>9</v>
      </c>
      <c r="B12" s="13">
        <v>2</v>
      </c>
      <c r="C12" s="11" t="str">
        <f>IFERROR(VLOOKUP(A12,'[1]Dados Produtos'!$A:$G,2,0),"")</f>
        <v>Pe de moça</v>
      </c>
      <c r="D12" s="12">
        <f>IFERROR(VLOOKUP(A12,'[1]Dados Produtos'!$A:$G,4,0),"")</f>
        <v>1.5</v>
      </c>
      <c r="E12" s="12">
        <f>IFERROR(VLOOKUP(A12,'[1]Dados Produtos'!$A:$G,5,0),"")</f>
        <v>30</v>
      </c>
      <c r="F12" s="14">
        <f t="shared" si="0"/>
        <v>60</v>
      </c>
    </row>
    <row r="13" spans="1:6" ht="15.75" customHeight="1" x14ac:dyDescent="0.2">
      <c r="A13" s="4">
        <v>5</v>
      </c>
      <c r="B13" s="13">
        <v>5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120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2024-01-22T21:40:30Z</dcterms:created>
  <dcterms:modified xsi:type="dcterms:W3CDTF">2024-01-22T21:40:30Z</dcterms:modified>
</cp:coreProperties>
</file>