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aneiro\"/>
    </mc:Choice>
  </mc:AlternateContent>
  <xr:revisionPtr revIDLastSave="0" documentId="8_{089786A0-010A-4CDF-B8F1-7D7BE90DA5B8}" xr6:coauthVersionLast="47" xr6:coauthVersionMax="47" xr10:uidLastSave="{00000000-0000-0000-0000-000000000000}"/>
  <bookViews>
    <workbookView xWindow="585" yWindow="1605" windowWidth="21600" windowHeight="1375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<sst xmlns="http://schemas.openxmlformats.org/spreadsheetml/2006/main" count="15" uniqueCount="14">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</sst>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P.C.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Bar Edmar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1.37</v>
          </cell>
          <cell r="E4">
            <v>41.1</v>
          </cell>
        </row>
        <row r="5">
          <cell r="A5">
            <v>4</v>
          </cell>
          <cell r="B5" t="str">
            <v>Banana sem acucar</v>
          </cell>
          <cell r="C5">
            <v>15</v>
          </cell>
          <cell r="D5">
            <v>1.8</v>
          </cell>
          <cell r="E5">
            <v>27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1.75</v>
          </cell>
          <cell r="E6">
            <v>35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1.75</v>
          </cell>
          <cell r="E7">
            <v>35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1.75</v>
          </cell>
          <cell r="E10">
            <v>35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1.75</v>
          </cell>
          <cell r="E15">
            <v>35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1.69</v>
          </cell>
          <cell r="E19">
            <v>101.39999999999999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</v>
          </cell>
          <cell r="E20">
            <v>70.98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1.92</v>
          </cell>
          <cell r="E26">
            <v>23.04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1.75</v>
          </cell>
          <cell r="E27">
            <v>35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45295</v>
      </c>
      <c r="E2" s="1"/>
      <c r="F2" s="1"/>
    </row>
    <row r="3" spans="1:6" ht="15" x14ac:dyDescent="0.2">
      <c r="A3" s="8" t="s">
        <v>0</v>
      </c>
      <c r="B3" s="9">
        <v>83</v>
      </c>
      <c r="C3" s="8" t="s">
        <v>1</v>
      </c>
      <c r="D3" s="8" t="str">
        <f>IFERROR(VLOOKUP($B$3,'[1]Dados Clientes'!$A:$F,3,0),"")</f>
        <v>Padaria Vista Verde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25</v>
      </c>
      <c r="B9" s="13">
        <v>2</v>
      </c>
      <c r="C9" s="11" t="str">
        <f>IFERROR(VLOOKUP(A9,'[1]Dados Produtos'!$A:$G,2,0),"")</f>
        <v>Pingo</v>
      </c>
      <c r="D9" s="12">
        <f>IFERROR(VLOOKUP(A9,'[1]Dados Produtos'!$A:$G,4,0),"")</f>
        <v>0.9</v>
      </c>
      <c r="E9" s="12">
        <f>IFERROR(VLOOKUP(A9,'[1]Dados Produtos'!$A:$G,5,0),"")</f>
        <v>36</v>
      </c>
      <c r="F9" s="14">
        <f t="shared" ref="F9:F35" si="0">IFERROR(B9*E9,"")</f>
        <v>72</v>
      </c>
    </row>
    <row r="10" spans="1:6" ht="12.75" x14ac:dyDescent="0.2">
      <c r="A10" s="4">
        <v>5</v>
      </c>
      <c r="B10" s="13">
        <v>1</v>
      </c>
      <c r="C10" s="11" t="str">
        <f>IFERROR(VLOOKUP(A10,'[1]Dados Produtos'!$A:$G,2,0),"")</f>
        <v>Amendoim</v>
      </c>
      <c r="D10" s="12">
        <f>IFERROR(VLOOKUP(A10,'[1]Dados Produtos'!$A:$G,4,0),"")</f>
        <v>1.2</v>
      </c>
      <c r="E10" s="12">
        <f>IFERROR(VLOOKUP(A10,'[1]Dados Produtos'!$A:$G,5,0),"")</f>
        <v>24</v>
      </c>
      <c r="F10" s="14">
        <f t="shared" si="0"/>
        <v>24</v>
      </c>
    </row>
    <row r="11" spans="1:6" ht="12.75" x14ac:dyDescent="0.2">
      <c r="A11" s="4">
        <v>2</v>
      </c>
      <c r="B11" s="13">
        <v>1</v>
      </c>
      <c r="C11" s="11" t="str">
        <f>IFERROR(VLOOKUP(A11,'[1]Dados Produtos'!$A:$G,2,0),"")</f>
        <v>Paçoca grande</v>
      </c>
      <c r="D11" s="12">
        <f>IFERROR(VLOOKUP(A11,'[1]Dados Produtos'!$A:$G,4,0),"")</f>
        <v>1.69</v>
      </c>
      <c r="E11" s="12">
        <f>IFERROR(VLOOKUP(A11,'[1]Dados Produtos'!$A:$G,5,0),"")</f>
        <v>101.39999999999999</v>
      </c>
      <c r="F11" s="14">
        <f t="shared" si="0"/>
        <v>101.39999999999999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197.39999999999998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2024-01-24T12:49:06Z</dcterms:created>
  <dcterms:modified xsi:type="dcterms:W3CDTF">2024-01-24T12:49:06Z</dcterms:modified>
</cp:coreProperties>
</file>