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13_ncr:1_{B677D4EA-2B99-4454-A739-A3392F84791F}" xr6:coauthVersionLast="47" xr6:coauthVersionMax="47" xr10:uidLastSave="{00000000-0000-0000-0000-000000000000}"/>
  <bookViews>
    <workbookView xWindow="1080" yWindow="177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<sst xmlns="http://schemas.openxmlformats.org/spreadsheetml/2006/main" count="15" uniqueCount="14">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</sst>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Felipe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/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/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P.C.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QUITANDA JOOSE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</v>
          </cell>
          <cell r="B2" t="str">
            <v>Paçoca pequena</v>
          </cell>
          <cell r="C2">
            <v>42</v>
          </cell>
          <cell r="D2">
            <v>1.69</v>
          </cell>
          <cell r="E2">
            <v>71</v>
          </cell>
        </row>
        <row r="3">
          <cell r="A3">
            <v>2</v>
          </cell>
          <cell r="B3" t="str">
            <v>Paçoca grande</v>
          </cell>
          <cell r="C3">
            <v>60</v>
          </cell>
          <cell r="D3">
            <v>1.69</v>
          </cell>
          <cell r="E3">
            <v>101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5</v>
          </cell>
          <cell r="B6" t="str">
            <v>Amendoim</v>
          </cell>
          <cell r="C6">
            <v>20</v>
          </cell>
          <cell r="D6">
            <v>1.2</v>
          </cell>
          <cell r="E6">
            <v>24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7</v>
          </cell>
          <cell r="B8" t="str">
            <v>Quebra Queixo</v>
          </cell>
          <cell r="C8">
            <v>100</v>
          </cell>
          <cell r="D8">
            <v>0.2</v>
          </cell>
          <cell r="E8">
            <v>20</v>
          </cell>
        </row>
        <row r="9">
          <cell r="A9">
            <v>8</v>
          </cell>
          <cell r="B9" t="str">
            <v>Quebra Queixo Artesanal</v>
          </cell>
          <cell r="C9">
            <v>12</v>
          </cell>
          <cell r="D9">
            <v>1.92</v>
          </cell>
          <cell r="E9">
            <v>23</v>
          </cell>
        </row>
        <row r="10">
          <cell r="A10">
            <v>9</v>
          </cell>
          <cell r="B10" t="str">
            <v>Pe de moça</v>
          </cell>
          <cell r="C10">
            <v>20</v>
          </cell>
          <cell r="D10">
            <v>1.5</v>
          </cell>
          <cell r="E10">
            <v>30</v>
          </cell>
        </row>
        <row r="11">
          <cell r="A11">
            <v>10</v>
          </cell>
          <cell r="B11" t="str">
            <v>Pe de moleque</v>
          </cell>
          <cell r="C11">
            <v>20</v>
          </cell>
          <cell r="D11">
            <v>1.05</v>
          </cell>
          <cell r="E11">
            <v>21</v>
          </cell>
        </row>
        <row r="12">
          <cell r="A12">
            <v>11</v>
          </cell>
          <cell r="B12" t="str">
            <v>Trufa</v>
          </cell>
          <cell r="C12">
            <v>18</v>
          </cell>
          <cell r="D12">
            <v>2.5</v>
          </cell>
          <cell r="E12">
            <v>45</v>
          </cell>
        </row>
        <row r="13">
          <cell r="A13">
            <v>12</v>
          </cell>
          <cell r="B13" t="str">
            <v>Pao de mel</v>
          </cell>
          <cell r="C13">
            <v>10</v>
          </cell>
          <cell r="D13">
            <v>2.9</v>
          </cell>
          <cell r="E13">
            <v>29</v>
          </cell>
        </row>
        <row r="14">
          <cell r="A14">
            <v>13</v>
          </cell>
          <cell r="B14" t="str">
            <v>Brownie</v>
          </cell>
          <cell r="C14">
            <v>12</v>
          </cell>
          <cell r="D14">
            <v>2.5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15</v>
          </cell>
          <cell r="B16" t="str">
            <v>Alfajor</v>
          </cell>
          <cell r="C16">
            <v>12</v>
          </cell>
          <cell r="D16">
            <v>2.5</v>
          </cell>
          <cell r="E16">
            <v>30</v>
          </cell>
        </row>
        <row r="17">
          <cell r="A17">
            <v>16</v>
          </cell>
          <cell r="B17" t="str">
            <v>Cocada</v>
          </cell>
          <cell r="C17">
            <v>20</v>
          </cell>
          <cell r="D17"/>
          <cell r="E17"/>
        </row>
        <row r="18">
          <cell r="A18">
            <v>17</v>
          </cell>
          <cell r="B18" t="str">
            <v>Doce de leite</v>
          </cell>
          <cell r="C18">
            <v>20</v>
          </cell>
          <cell r="D18">
            <v>1.75</v>
          </cell>
          <cell r="E18">
            <v>35</v>
          </cell>
        </row>
        <row r="19">
          <cell r="A19">
            <v>18</v>
          </cell>
          <cell r="B19" t="str">
            <v>Recheado</v>
          </cell>
          <cell r="C19">
            <v>20</v>
          </cell>
          <cell r="D19">
            <v>1.75</v>
          </cell>
          <cell r="E19">
            <v>35</v>
          </cell>
        </row>
        <row r="20">
          <cell r="A20">
            <v>19</v>
          </cell>
          <cell r="B20" t="str">
            <v>Chococo</v>
          </cell>
          <cell r="C20">
            <v>20</v>
          </cell>
          <cell r="D20">
            <v>1.75</v>
          </cell>
          <cell r="E20">
            <v>35</v>
          </cell>
        </row>
        <row r="21">
          <cell r="A21">
            <v>20</v>
          </cell>
          <cell r="B21" t="str">
            <v>Beijinho cremoso</v>
          </cell>
          <cell r="C21">
            <v>20</v>
          </cell>
          <cell r="D21">
            <v>1.75</v>
          </cell>
          <cell r="E21">
            <v>35</v>
          </cell>
        </row>
        <row r="22">
          <cell r="A22">
            <v>21</v>
          </cell>
          <cell r="B22" t="str">
            <v>Doce de leite em barra</v>
          </cell>
          <cell r="C22"/>
          <cell r="D22"/>
          <cell r="E22"/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</v>
          </cell>
          <cell r="E23">
            <v>40</v>
          </cell>
        </row>
        <row r="24">
          <cell r="A24">
            <v>23</v>
          </cell>
          <cell r="B24" t="str">
            <v>Chocolate</v>
          </cell>
          <cell r="C24">
            <v>100</v>
          </cell>
          <cell r="D24">
            <v>1</v>
          </cell>
          <cell r="E24">
            <v>100</v>
          </cell>
        </row>
        <row r="25">
          <cell r="A25">
            <v>24</v>
          </cell>
          <cell r="B25" t="str">
            <v>Canudo</v>
          </cell>
          <cell r="C25">
            <v>20</v>
          </cell>
          <cell r="D25">
            <v>1.85</v>
          </cell>
          <cell r="E25">
            <v>37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26</v>
          </cell>
          <cell r="B27" t="str">
            <v>Olho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27</v>
          </cell>
          <cell r="B28" t="str">
            <v>Chupão</v>
          </cell>
          <cell r="C28"/>
          <cell r="D28"/>
          <cell r="E28"/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45299</v>
      </c>
      <c r="E2" s="1"/>
      <c r="F2" s="1"/>
    </row>
    <row r="3" spans="1:6" ht="15" x14ac:dyDescent="0.2">
      <c r="A3" s="8" t="s">
        <v>0</v>
      </c>
      <c r="B3" s="9">
        <v>1</v>
      </c>
      <c r="C3" s="8" t="s">
        <v>1</v>
      </c>
      <c r="D3" s="8" t="str">
        <f>IFERROR(VLOOKUP($B$3,'[1]Dados Clientes'!$A:$F,3,0),"")</f>
        <v>ALIANÇA 3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ALINÇA 3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DOS IGARAPES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1.69</v>
      </c>
      <c r="E9" s="12">
        <f>IFERROR(VLOOKUP(A9,'[1]Dados Produtos'!$A:$G,5,0),"")</f>
        <v>101</v>
      </c>
      <c r="F9" s="14">
        <f t="shared" ref="F9:F35" si="0">IFERROR(B9*E9,"")</f>
        <v>101</v>
      </c>
    </row>
    <row r="10" spans="1:6" ht="12.75" x14ac:dyDescent="0.2">
      <c r="A10" s="4">
        <v>13</v>
      </c>
      <c r="B10" s="13">
        <v>1</v>
      </c>
      <c r="C10" s="11" t="str">
        <f>IFERROR(VLOOKUP(A10,'[1]Dados Produtos'!$A:$G,2,0),"")</f>
        <v>Brownie</v>
      </c>
      <c r="D10" s="12">
        <f>IFERROR(VLOOKUP(A10,'[1]Dados Produtos'!$A:$G,4,0),"")</f>
        <v>2.5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>
        <v>3</v>
      </c>
      <c r="B11" s="13">
        <v>1</v>
      </c>
      <c r="C11" s="11" t="str">
        <f>IFERROR(VLOOKUP(A11,'[1]Dados Produtos'!$A:$G,2,0),"")</f>
        <v>Banana com acucar</v>
      </c>
      <c r="D11" s="12">
        <f>IFERROR(VLOOKUP(A11,'[1]Dados Produtos'!$A:$G,4,0),"")</f>
        <v>1.37</v>
      </c>
      <c r="E11" s="12">
        <f>IFERROR(VLOOKUP(A11,'[1]Dados Produtos'!$A:$G,5,0),"")</f>
        <v>41</v>
      </c>
      <c r="F11" s="14">
        <f t="shared" si="0"/>
        <v>41</v>
      </c>
    </row>
    <row r="12" spans="1:6" ht="12.75" x14ac:dyDescent="0.2">
      <c r="A12" s="4">
        <v>6</v>
      </c>
      <c r="B12" s="13">
        <v>1</v>
      </c>
      <c r="C12" s="11" t="str">
        <f>IFERROR(VLOOKUP(A12,'[1]Dados Produtos'!$A:$G,2,0),"")</f>
        <v>Brigadeiro</v>
      </c>
      <c r="D12" s="12">
        <f>IFERROR(VLOOKUP(A12,'[1]Dados Produtos'!$A:$G,4,0),"")</f>
        <v>1.75</v>
      </c>
      <c r="E12" s="12">
        <f>IFERROR(VLOOKUP(A12,'[1]Dados Produtos'!$A:$G,5,0),"")</f>
        <v>35</v>
      </c>
      <c r="F12" s="14">
        <f t="shared" si="0"/>
        <v>35</v>
      </c>
    </row>
    <row r="13" spans="1:6" ht="15.75" customHeight="1" x14ac:dyDescent="0.2">
      <c r="A13" s="4">
        <v>26</v>
      </c>
      <c r="B13" s="13">
        <v>2</v>
      </c>
      <c r="C13" s="11" t="str">
        <f>IFERROR(VLOOKUP(A13,'[1]Dados Produtos'!$A:$G,2,0),"")</f>
        <v>Olho</v>
      </c>
      <c r="D13" s="12">
        <f>IFERROR(VLOOKUP(A13,'[1]Dados Produtos'!$A:$G,4,0),"")</f>
        <v>0.64</v>
      </c>
      <c r="E13" s="12">
        <f>IFERROR(VLOOKUP(A13,'[1]Dados Produtos'!$A:$G,5,0),"")</f>
        <v>32</v>
      </c>
      <c r="F13" s="14">
        <f t="shared" si="0"/>
        <v>64</v>
      </c>
    </row>
    <row r="14" spans="1:6" ht="15.75" customHeight="1" x14ac:dyDescent="0.2">
      <c r="A14" s="4">
        <v>5</v>
      </c>
      <c r="B14" s="13">
        <v>2</v>
      </c>
      <c r="C14" s="11" t="str">
        <f>IFERROR(VLOOKUP(A14,'[1]Dados Produtos'!$A:$G,2,0),"")</f>
        <v>Amendoim</v>
      </c>
      <c r="D14" s="12">
        <f>IFERROR(VLOOKUP(A14,'[1]Dados Produtos'!$A:$G,4,0),"")</f>
        <v>1.2</v>
      </c>
      <c r="E14" s="12">
        <f>IFERROR(VLOOKUP(A14,'[1]Dados Produtos'!$A:$G,5,0),"")</f>
        <v>24</v>
      </c>
      <c r="F14" s="14">
        <f t="shared" si="0"/>
        <v>48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319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2024-01-19T03:19:32Z</dcterms:created>
  <dcterms:modified xsi:type="dcterms:W3CDTF">2024-01-22T22:01:20Z</dcterms:modified>
</cp:coreProperties>
</file>