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4D09CD3C-10E7-4B25-8059-2FFC5628D6D6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<sst xmlns="http://schemas.openxmlformats.org/spreadsheetml/2006/main" count="15" uniqueCount="14">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</sst>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Edvaldo Bar regis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70.98</v>
      </c>
      <c r="F9" s="14">
        <f t="shared" ref="F9:F35" si="0">IFERROR(B9*E9,"")</f>
        <v>70.98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70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12</v>
      </c>
      <c r="B13" s="13">
        <v>2</v>
      </c>
      <c r="C13" s="11" t="str">
        <f>IFERROR(VLOOKUP(A13,'[1]Dados Produtos'!$A:$G,2,0),"")</f>
        <v>Pao de mel</v>
      </c>
      <c r="D13" s="12">
        <f>IFERROR(VLOOKUP(A13,'[1]Dados Produtos'!$A:$G,4,0),"")</f>
        <v>2.9</v>
      </c>
      <c r="E13" s="12">
        <f>IFERROR(VLOOKUP(A13,'[1]Dados Produtos'!$A:$G,5,0),"")</f>
        <v>29</v>
      </c>
      <c r="F13" s="14">
        <f t="shared" si="0"/>
        <v>58</v>
      </c>
    </row>
    <row r="14" spans="1:6" ht="15.75" customHeight="1" x14ac:dyDescent="0.2">
      <c r="A14" s="4">
        <v>13</v>
      </c>
      <c r="B14" s="13">
        <v>2</v>
      </c>
      <c r="C14" s="11" t="str">
        <f>IFERROR(VLOOKUP(A14,'[1]Dados Produtos'!$A:$G,2,0),"")</f>
        <v>Brownie</v>
      </c>
      <c r="D14" s="12">
        <f>IFERROR(VLOOKUP(A14,'[1]Dados Produtos'!$A:$G,4,0),"")</f>
        <v>2.5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1.92</v>
      </c>
      <c r="E16" s="12">
        <f>IFERROR(VLOOKUP(A16,'[1]Dados Produtos'!$A:$G,5,0),"")</f>
        <v>23.04</v>
      </c>
      <c r="F16" s="14">
        <f t="shared" si="0"/>
        <v>23.04</v>
      </c>
    </row>
    <row r="17" spans="1:6" ht="15.75" customHeight="1" x14ac:dyDescent="0.2">
      <c r="A17" s="4">
        <v>5</v>
      </c>
      <c r="B17" s="13">
        <v>3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72</v>
      </c>
    </row>
    <row r="18" spans="1:6" ht="15.75" customHeight="1" x14ac:dyDescent="0.2">
      <c r="A18" s="4">
        <v>17</v>
      </c>
      <c r="B18" s="13">
        <v>1</v>
      </c>
      <c r="C18" s="11" t="str">
        <f>IFERROR(VLOOKUP(A18,'[1]Dados Produtos'!$A:$G,2,0),"")</f>
        <v>Doce de leite</v>
      </c>
      <c r="D18" s="12">
        <f>IFERROR(VLOOKUP(A18,'[1]Dados Produtos'!$A:$G,4,0),"")</f>
        <v>1.75</v>
      </c>
      <c r="E18" s="12">
        <f>IFERROR(VLOOKUP(A18,'[1]Dados Produtos'!$A:$G,5,0),"")</f>
        <v>35</v>
      </c>
      <c r="F18" s="14">
        <f t="shared" si="0"/>
        <v>35</v>
      </c>
    </row>
    <row r="19" spans="1:6" ht="15.75" customHeight="1" x14ac:dyDescent="0.2">
      <c r="A19" s="4">
        <v>20</v>
      </c>
      <c r="B19" s="13">
        <v>1</v>
      </c>
      <c r="C19" s="11" t="str">
        <f>IFERROR(VLOOKUP(A19,'[1]Dados Produtos'!$A:$G,2,0),"")</f>
        <v>Beijinho cremoso</v>
      </c>
      <c r="D19" s="12">
        <f>IFERROR(VLOOKUP(A19,'[1]Dados Produtos'!$A:$G,4,0),"")</f>
        <v>1.75</v>
      </c>
      <c r="E19" s="12">
        <f>IFERROR(VLOOKUP(A19,'[1]Dados Produtos'!$A:$G,5,0),"")</f>
        <v>35</v>
      </c>
      <c r="F19" s="14">
        <f t="shared" si="0"/>
        <v>35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573.02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2024-01-24T12:54:48Z</dcterms:created>
  <dcterms:modified xsi:type="dcterms:W3CDTF">2024-01-24T12:54:48Z</dcterms:modified>
</cp:coreProperties>
</file>