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aneiro\"/>
    </mc:Choice>
  </mc:AlternateContent>
  <xr:revisionPtr revIDLastSave="0" documentId="8_{EECD8149-35E8-4B1E-B0BC-6CE1C7D1F023}" xr6:coauthVersionLast="47" xr6:coauthVersionMax="47" xr10:uidLastSave="{00000000-0000-0000-0000-000000000000}"/>
  <bookViews>
    <workbookView xWindow="2340" yWindow="2340" windowWidth="21600" windowHeight="1375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<sst xmlns="http://schemas.openxmlformats.org/spreadsheetml/2006/main" count="15" uniqueCount="14">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</sst>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2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C27" t="str">
            <v>Edvaldo Bar regis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  <cell r="C37" t="str">
            <v>Hortifrutti Céu</v>
          </cell>
        </row>
        <row r="38">
          <cell r="A38">
            <v>37</v>
          </cell>
          <cell r="C38" t="str">
            <v>Hortifrutti Vitória  (trevo)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  <cell r="C46" t="str">
            <v>JOSE /ELIZBETE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P.C.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REST. BAIANA-OLIVERA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  <cell r="C115" t="str">
            <v>Kely Amendoim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IRGO</v>
          </cell>
        </row>
        <row r="118">
          <cell r="A118">
            <v>117</v>
          </cell>
          <cell r="C118" t="str">
            <v>VIRGINIA</v>
          </cell>
        </row>
        <row r="119">
          <cell r="A119">
            <v>118</v>
          </cell>
          <cell r="C119" t="str">
            <v>Bar Edmar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1.37</v>
          </cell>
          <cell r="E4">
            <v>41</v>
          </cell>
        </row>
        <row r="5">
          <cell r="A5">
            <v>4</v>
          </cell>
          <cell r="B5" t="str">
            <v>Banana sem acucar</v>
          </cell>
          <cell r="C5">
            <v>15</v>
          </cell>
          <cell r="D5">
            <v>1.8</v>
          </cell>
          <cell r="E5">
            <v>27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1.75</v>
          </cell>
          <cell r="E6">
            <v>35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1.75</v>
          </cell>
          <cell r="E7">
            <v>35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1.75</v>
          </cell>
          <cell r="E10">
            <v>35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</row>
        <row r="13">
          <cell r="A13">
            <v>16</v>
          </cell>
          <cell r="B13" t="str">
            <v>Cocada</v>
          </cell>
          <cell r="C13">
            <v>20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1.75</v>
          </cell>
          <cell r="E15">
            <v>35</v>
          </cell>
        </row>
        <row r="16">
          <cell r="A16">
            <v>21</v>
          </cell>
          <cell r="B16" t="str">
            <v>Doce de leite em barra</v>
          </cell>
          <cell r="C16">
            <v>6</v>
          </cell>
          <cell r="D16">
            <v>0.6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1.69</v>
          </cell>
          <cell r="E19">
            <v>101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</v>
          </cell>
          <cell r="E20">
            <v>71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1.92</v>
          </cell>
          <cell r="E26">
            <v>23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1.75</v>
          </cell>
          <cell r="E27">
            <v>35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45299</v>
      </c>
      <c r="E2" s="1"/>
      <c r="F2" s="1"/>
    </row>
    <row r="3" spans="1:6" ht="15" x14ac:dyDescent="0.2">
      <c r="A3" s="8" t="s">
        <v>0</v>
      </c>
      <c r="B3" s="9">
        <v>43</v>
      </c>
      <c r="C3" s="8" t="s">
        <v>1</v>
      </c>
      <c r="D3" s="8" t="str">
        <f>IFERROR(VLOOKUP($B$3,'[1]Dados Clientes'!$A:$F,3,0),"")</f>
        <v>Josimar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JOSIMAR JOSE DE OLIVEIRA - MINIMERCADO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TEODORO BERNARDO DO NASCIMENTO</v>
      </c>
      <c r="D5" s="8"/>
      <c r="E5" s="3"/>
      <c r="F5" s="8">
        <f>IFERROR(VLOOKUP($B$3,'[1]Dados Clientes'!$A:$F,5,0),"")</f>
        <v>1515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1.69</v>
      </c>
      <c r="E9" s="12">
        <f>IFERROR(VLOOKUP(A9,'[1]Dados Produtos'!$A:$G,5,0),"")</f>
        <v>101</v>
      </c>
      <c r="F9" s="14">
        <f t="shared" ref="F9:F35" si="0">IFERROR(B9*E9,"")</f>
        <v>101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2024-01-23T02:47:12Z</dcterms:created>
  <dcterms:modified xsi:type="dcterms:W3CDTF">2024-01-23T02:47:12Z</dcterms:modified>
</cp:coreProperties>
</file>