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36D5595B-80A0-4B53-BDBB-79A343A8364F}" xr6:coauthVersionLast="47" xr6:coauthVersionMax="47" xr10:uidLastSave="{00000000-0000-0000-0000-000000000000}"/>
  <bookViews>
    <workbookView xWindow="390" yWindow="3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<sst xmlns="http://schemas.openxmlformats.org/spreadsheetml/2006/main" count="15" uniqueCount="14">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</sst>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4" workbookViewId="0">
      <selection activeCell="B16" sqref="B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45295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3</v>
      </c>
      <c r="C9" s="11" t="str">
        <f>IFERROR(VLOOKUP(A9,'[1]Dados Produtos'!$A:$G,2,0),"")</f>
        <v>Quebra Queixo Artesanal</v>
      </c>
      <c r="D9" s="12">
        <f>IFERROR(VLOOKUP(A9,'[1]Dados Produtos'!$A:$G,4,0),"")</f>
        <v>1.92</v>
      </c>
      <c r="E9" s="12">
        <f>IFERROR(VLOOKUP(A9,'[1]Dados Produtos'!$A:$G,5,0),"")</f>
        <v>23.04</v>
      </c>
      <c r="F9" s="14">
        <f t="shared" ref="F9:F35" si="0">IFERROR(B9*E9,"")</f>
        <v>69.12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1.75</v>
      </c>
      <c r="E10" s="12">
        <f>IFERROR(VLOOKUP(A10,'[1]Dados Produtos'!$A:$G,5,0),"")</f>
        <v>35</v>
      </c>
      <c r="F10" s="14">
        <f t="shared" si="0"/>
        <v>35</v>
      </c>
    </row>
    <row r="11" spans="1:6" ht="12.75" x14ac:dyDescent="0.2">
      <c r="A11" s="4">
        <v>6</v>
      </c>
      <c r="B11" s="13">
        <v>2</v>
      </c>
      <c r="C11" s="11" t="str">
        <f>IFERROR(VLOOKUP(A11,'[1]Dados Produtos'!$A:$G,2,0),"")</f>
        <v>Brigadeiro</v>
      </c>
      <c r="D11" s="12">
        <f>IFERROR(VLOOKUP(A11,'[1]Dados Produtos'!$A:$G,4,0),"")</f>
        <v>1.75</v>
      </c>
      <c r="E11" s="12">
        <f>IFERROR(VLOOKUP(A11,'[1]Dados Produtos'!$A:$G,5,0),"")</f>
        <v>35</v>
      </c>
      <c r="F11" s="14">
        <f t="shared" si="0"/>
        <v>70</v>
      </c>
    </row>
    <row r="12" spans="1:6" ht="12.75" x14ac:dyDescent="0.2">
      <c r="A12" s="4">
        <v>17</v>
      </c>
      <c r="B12" s="13">
        <v>2</v>
      </c>
      <c r="C12" s="11" t="str">
        <f>IFERROR(VLOOKUP(A12,'[1]Dados Produtos'!$A:$G,2,0),"")</f>
        <v>Doce de leite</v>
      </c>
      <c r="D12" s="12">
        <f>IFERROR(VLOOKUP(A12,'[1]Dados Produtos'!$A:$G,4,0),"")</f>
        <v>1.75</v>
      </c>
      <c r="E12" s="12">
        <f>IFERROR(VLOOKUP(A12,'[1]Dados Produtos'!$A:$G,5,0),"")</f>
        <v>35</v>
      </c>
      <c r="F12" s="14">
        <f t="shared" si="0"/>
        <v>70</v>
      </c>
    </row>
    <row r="13" spans="1:6" ht="15.75" customHeight="1" x14ac:dyDescent="0.2">
      <c r="A13" s="4">
        <v>1</v>
      </c>
      <c r="B13" s="13">
        <v>1</v>
      </c>
      <c r="C13" s="11" t="str">
        <f>IFERROR(VLOOKUP(A13,'[1]Dados Produtos'!$A:$G,2,0),"")</f>
        <v>Paçoca pequena</v>
      </c>
      <c r="D13" s="12">
        <f>IFERROR(VLOOKUP(A13,'[1]Dados Produtos'!$A:$G,4,0),"")</f>
        <v>1.69</v>
      </c>
      <c r="E13" s="12">
        <f>IFERROR(VLOOKUP(A13,'[1]Dados Produtos'!$A:$G,5,0),"")</f>
        <v>70.98</v>
      </c>
      <c r="F13" s="14">
        <f t="shared" si="0"/>
        <v>70.98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1.37</v>
      </c>
      <c r="E14" s="12">
        <f>IFERROR(VLOOKUP(A14,'[1]Dados Produtos'!$A:$G,5,0),"")</f>
        <v>41.1</v>
      </c>
      <c r="F14" s="14">
        <f t="shared" si="0"/>
        <v>41.1</v>
      </c>
    </row>
    <row r="15" spans="1:6" ht="15.75" customHeight="1" x14ac:dyDescent="0.2">
      <c r="A15" s="4">
        <v>26</v>
      </c>
      <c r="B15" s="13">
        <v>1</v>
      </c>
      <c r="C15" s="11" t="str">
        <f>IFERROR(VLOOKUP(A15,'[1]Dados Produtos'!$A:$G,2,0),"")</f>
        <v>Olho</v>
      </c>
      <c r="D15" s="12">
        <f>IFERROR(VLOOKUP(A15,'[1]Dados Produtos'!$A:$G,4,0),"")</f>
        <v>0.64</v>
      </c>
      <c r="E15" s="12">
        <f>IFERROR(VLOOKUP(A15,'[1]Dados Produtos'!$A:$G,5,0),"")</f>
        <v>32</v>
      </c>
      <c r="F15" s="14">
        <f t="shared" si="0"/>
        <v>32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388.20000000000005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2024-01-24T13:06:25Z</dcterms:created>
  <dcterms:modified xsi:type="dcterms:W3CDTF">2024-01-24T13:06:25Z</dcterms:modified>
</cp:coreProperties>
</file>