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525644C6-3A43-460B-AEFB-5A989A6D3836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<sst xmlns="http://schemas.openxmlformats.org/spreadsheetml/2006/main" count="15" uniqueCount="14">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</sst>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E11" sqref="E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45484</v>
      </c>
      <c r="E2" s="1"/>
      <c r="F2" s="1"/>
    </row>
    <row r="3" spans="1:6" ht="15" x14ac:dyDescent="0.2">
      <c r="A3" s="8" t="s">
        <v>0</v>
      </c>
      <c r="B3" s="9">
        <v>36</v>
      </c>
      <c r="C3" s="8" t="s">
        <v>1</v>
      </c>
      <c r="D3" s="8" t="str">
        <f>IFERROR(VLOOKUP($B$3,'[1]Dados Clientes'!$A:$F,3,0),"")</f>
        <v>Açogue joia d' vila (reginaldo)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Center Carnes Najim Aguiar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joao jose de queiroz</v>
      </c>
      <c r="D5" s="8"/>
      <c r="E5" s="3"/>
      <c r="F5" s="8">
        <f>IFERROR(VLOOKUP($B$3,'[1]Dados Clientes'!$A:$F,5,0),"")</f>
        <v>1103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2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93.999999999999957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50</v>
      </c>
    </row>
    <row r="11" spans="1:6" ht="12.75" x14ac:dyDescent="0.2">
      <c r="A11" s="4">
        <v>34</v>
      </c>
      <c r="B11" s="13">
        <v>2</v>
      </c>
      <c r="C11" s="11" t="str">
        <f>IFERROR(VLOOKUP(A11,'[1]Dados Produtos'!$A:$G,2,0),"")</f>
        <v>Olho de gelatina</v>
      </c>
      <c r="D11" s="12">
        <f>IFERROR(VLOOKUP(A11,'[1]Dados Produtos'!$A:$G,4,0),"")</f>
        <v>2.4166666666666599</v>
      </c>
      <c r="E11" s="12">
        <f>IFERROR(VLOOKUP(A11,'[1]Dados Produtos'!$A:$G,5,0),"")</f>
        <v>57.999999999999837</v>
      </c>
      <c r="F11" s="14">
        <f t="shared" si="0"/>
        <v>115.99999999999967</v>
      </c>
    </row>
    <row r="12" spans="1:6" ht="12.75" x14ac:dyDescent="0.2">
      <c r="A12" s="4">
        <v>2</v>
      </c>
      <c r="B12" s="13">
        <v>1</v>
      </c>
      <c r="C12" s="11" t="str">
        <f>IFERROR(VLOOKUP(A12,'[1]Dados Produtos'!$A:$G,2,0),"")</f>
        <v>Paçoca grande</v>
      </c>
      <c r="D12" s="12">
        <f>IFERROR(VLOOKUP(A12,'[1]Dados Produtos'!$A:$G,4,0),"")</f>
        <v>1.7166666666666599</v>
      </c>
      <c r="E12" s="12">
        <f>IFERROR(VLOOKUP(A12,'[1]Dados Produtos'!$A:$G,5,0),"")</f>
        <v>102.99999999999959</v>
      </c>
      <c r="F12" s="14">
        <f t="shared" si="0"/>
        <v>102.99999999999959</v>
      </c>
    </row>
    <row r="13" spans="1:6" ht="15.75" customHeight="1" x14ac:dyDescent="0.2">
      <c r="A13" s="4">
        <v>18</v>
      </c>
      <c r="B13" s="13">
        <v>1</v>
      </c>
      <c r="C13" s="11" t="str">
        <f>IFERROR(VLOOKUP(A13,'[1]Dados Produtos'!$A:$G,2,0),"")</f>
        <v>Recheado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>
        <v>13</v>
      </c>
      <c r="B15" s="13">
        <v>1</v>
      </c>
      <c r="C15" s="11" t="str">
        <f>IFERROR(VLOOKUP(A15,'[1]Dados Produtos'!$A:$G,2,0),"")</f>
        <v>Brownie</v>
      </c>
      <c r="D15" s="12">
        <f>IFERROR(VLOOKUP(A15,'[1]Dados Produtos'!$A:$G,4,0),"")</f>
        <v>2.75</v>
      </c>
      <c r="E15" s="12">
        <f>IFERROR(VLOOKUP(A15,'[1]Dados Produtos'!$A:$G,5,0),"")</f>
        <v>33</v>
      </c>
      <c r="F15" s="14">
        <f t="shared" si="0"/>
        <v>33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462.9999999999992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2024-07-28T15:33:01Z</dcterms:created>
  <dcterms:modified xsi:type="dcterms:W3CDTF">2024-07-28T15:33:01Z</dcterms:modified>
</cp:coreProperties>
</file>