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67F0112-8F96-41E5-A29C-5834B173630E}" xr6:coauthVersionLast="47" xr6:coauthVersionMax="47" xr10:uidLastSave="{00000000-0000-0000-0000-000000000000}"/>
  <bookViews>
    <workbookView xWindow="390" yWindow="39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<sst xmlns="http://schemas.openxmlformats.org/spreadsheetml/2006/main" count="15" uniqueCount="14">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</sst>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6" sqref="A2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9</v>
      </c>
      <c r="B14" s="13">
        <v>1</v>
      </c>
      <c r="C14" s="11" t="str">
        <f>IFERROR(VLOOKUP(A14,'[1]Dados Produtos'!$A:$G,2,0),"")</f>
        <v>Pe de moça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25</v>
      </c>
      <c r="B15" s="13">
        <v>2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76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2.25</v>
      </c>
      <c r="E16" s="12">
        <f>IFERROR(VLOOKUP(A16,'[1]Dados Produtos'!$A:$G,5,0),"")</f>
        <v>45</v>
      </c>
      <c r="F16" s="14">
        <f t="shared" si="0"/>
        <v>45</v>
      </c>
    </row>
    <row r="17" spans="1:6" ht="15.75" customHeight="1" x14ac:dyDescent="0.2">
      <c r="A17" s="4">
        <v>24</v>
      </c>
      <c r="B17" s="13">
        <v>2</v>
      </c>
      <c r="C17" s="11" t="str">
        <f>IFERROR(VLOOKUP(A17,'[1]Dados Produtos'!$A:$G,2,0),"")</f>
        <v>Canudo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f t="shared" si="0"/>
        <v>76</v>
      </c>
    </row>
    <row r="18" spans="1:6" ht="15.75" customHeight="1" x14ac:dyDescent="0.2">
      <c r="A18" s="4">
        <v>8</v>
      </c>
      <c r="B18" s="13">
        <v>2</v>
      </c>
      <c r="C18" s="11" t="str">
        <f>IFERROR(VLOOKUP(A18,'[1]Dados Produtos'!$A:$G,2,0),"")</f>
        <v>Quebra Queixo Artesanal</v>
      </c>
      <c r="D18" s="12">
        <f>IFERROR(VLOOKUP(A18,'[1]Dados Produtos'!$A:$G,4,0),"")</f>
        <v>2</v>
      </c>
      <c r="E18" s="12">
        <f>IFERROR(VLOOKUP(A18,'[1]Dados Produtos'!$A:$G,5,0),"")</f>
        <v>24</v>
      </c>
      <c r="F18" s="14">
        <f t="shared" si="0"/>
        <v>48</v>
      </c>
    </row>
    <row r="19" spans="1:6" ht="15.75" customHeight="1" x14ac:dyDescent="0.2">
      <c r="A19" s="4">
        <v>38</v>
      </c>
      <c r="B19" s="13">
        <v>1</v>
      </c>
      <c r="C19" s="11" t="str">
        <f>IFERROR(VLOOKUP(A19,'[1]Dados Produtos'!$A:$G,2,0),"")</f>
        <v>Pirulito unicornio</v>
      </c>
      <c r="D19" s="12">
        <f>IFERROR(VLOOKUP(A19,'[1]Dados Produtos'!$A:$G,4,0),"")</f>
        <v>1.6</v>
      </c>
      <c r="E19" s="12">
        <f>IFERROR(VLOOKUP(A19,'[1]Dados Produtos'!$A:$G,5,0),"")</f>
        <v>48</v>
      </c>
      <c r="F19" s="14">
        <f t="shared" si="0"/>
        <v>48</v>
      </c>
    </row>
    <row r="20" spans="1:6" ht="15.75" customHeight="1" x14ac:dyDescent="0.2">
      <c r="A20" s="4">
        <v>33</v>
      </c>
      <c r="B20" s="13">
        <v>1</v>
      </c>
      <c r="C20" s="11" t="str">
        <f>IFERROR(VLOOKUP(A20,'[1]Dados Produtos'!$A:$G,2,0),"")</f>
        <v>pirulito de olho</v>
      </c>
      <c r="D20" s="12">
        <f>IFERROR(VLOOKUP(A20,'[1]Dados Produtos'!$A:$G,4,0),"")</f>
        <v>1.6</v>
      </c>
      <c r="E20" s="12">
        <f>IFERROR(VLOOKUP(A20,'[1]Dados Produtos'!$A:$G,5,0),"")</f>
        <v>48</v>
      </c>
      <c r="F20" s="14">
        <f t="shared" si="0"/>
        <v>48</v>
      </c>
    </row>
    <row r="21" spans="1:6" ht="15.75" customHeight="1" x14ac:dyDescent="0.2">
      <c r="A21" s="4">
        <v>36</v>
      </c>
      <c r="B21" s="13">
        <v>1</v>
      </c>
      <c r="C21" s="11" t="str">
        <f>IFERROR(VLOOKUP(A21,'[1]Dados Produtos'!$A:$G,2,0),"")</f>
        <v>Cliclete Goma</v>
      </c>
      <c r="D21" s="12">
        <f>IFERROR(VLOOKUP(A21,'[1]Dados Produtos'!$A:$G,4,0),"")</f>
        <v>2.0666666666666602</v>
      </c>
      <c r="E21" s="12">
        <f>IFERROR(VLOOKUP(A21,'[1]Dados Produtos'!$A:$G,5,0),"")</f>
        <v>30.999999999999904</v>
      </c>
      <c r="F21" s="14">
        <f t="shared" si="0"/>
        <v>30.999999999999904</v>
      </c>
    </row>
    <row r="22" spans="1:6" ht="15.75" customHeight="1" x14ac:dyDescent="0.2">
      <c r="A22" s="4">
        <v>31</v>
      </c>
      <c r="B22" s="13">
        <v>2</v>
      </c>
      <c r="C22" s="11" t="str">
        <f>IFERROR(VLOOKUP(A22,'[1]Dados Produtos'!$A:$G,2,0),"")</f>
        <v>Dip look</v>
      </c>
      <c r="D22" s="12">
        <f>IFERROR(VLOOKUP(A22,'[1]Dados Produtos'!$A:$G,4,0),"")</f>
        <v>2.0666666666666602</v>
      </c>
      <c r="E22" s="12">
        <f>IFERROR(VLOOKUP(A22,'[1]Dados Produtos'!$A:$G,5,0),"")</f>
        <v>30.999999999999904</v>
      </c>
      <c r="F22" s="14">
        <f t="shared" si="0"/>
        <v>61.999999999999808</v>
      </c>
    </row>
    <row r="23" spans="1:6" ht="15.75" customHeight="1" x14ac:dyDescent="0.2">
      <c r="A23" s="4">
        <v>34</v>
      </c>
      <c r="B23" s="13">
        <v>1</v>
      </c>
      <c r="C23" s="11" t="str">
        <f>IFERROR(VLOOKUP(A23,'[1]Dados Produtos'!$A:$G,2,0),"")</f>
        <v>Olho de gelatina</v>
      </c>
      <c r="D23" s="12">
        <f>IFERROR(VLOOKUP(A23,'[1]Dados Produtos'!$A:$G,4,0),"")</f>
        <v>2.4166666666666599</v>
      </c>
      <c r="E23" s="12">
        <f>IFERROR(VLOOKUP(A23,'[1]Dados Produtos'!$A:$G,5,0),"")</f>
        <v>57.999999999999837</v>
      </c>
      <c r="F23" s="14">
        <f t="shared" si="0"/>
        <v>57.999999999999837</v>
      </c>
    </row>
    <row r="24" spans="1:6" ht="15.75" customHeight="1" x14ac:dyDescent="0.2">
      <c r="A24" s="4">
        <v>6</v>
      </c>
      <c r="B24" s="13">
        <v>1</v>
      </c>
      <c r="C24" s="11" t="str">
        <f>IFERROR(VLOOKUP(A24,'[1]Dados Produtos'!$A:$G,2,0),"")</f>
        <v>Brigadeiro</v>
      </c>
      <c r="D24" s="12">
        <f>IFERROR(VLOOKUP(A24,'[1]Dados Produtos'!$A:$G,4,0),"")</f>
        <v>1.85</v>
      </c>
      <c r="E24" s="12">
        <f>IFERROR(VLOOKUP(A24,'[1]Dados Produtos'!$A:$G,5,0),"")</f>
        <v>37</v>
      </c>
      <c r="F24" s="14">
        <f t="shared" si="0"/>
        <v>37</v>
      </c>
    </row>
    <row r="25" spans="1:6" ht="15.75" customHeight="1" x14ac:dyDescent="0.2">
      <c r="A25" s="4">
        <v>5</v>
      </c>
      <c r="B25" s="13">
        <v>6</v>
      </c>
      <c r="C25" s="11" t="str">
        <f>IFERROR(VLOOKUP(A25,'[1]Dados Produtos'!$A:$G,2,0),"")</f>
        <v>Amendoim</v>
      </c>
      <c r="D25" s="12">
        <f>IFERROR(VLOOKUP(A25,'[1]Dados Produtos'!$A:$G,4,0),"")</f>
        <v>1.25</v>
      </c>
      <c r="E25" s="12">
        <f>IFERROR(VLOOKUP(A25,'[1]Dados Produtos'!$A:$G,5,0),"")</f>
        <v>25</v>
      </c>
      <c r="F25" s="14">
        <f t="shared" si="0"/>
        <v>150</v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1011.9999999999991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2024-08-19T00:36:32Z</dcterms:created>
  <dcterms:modified xsi:type="dcterms:W3CDTF">2024-08-19T00:36:32Z</dcterms:modified>
</cp:coreProperties>
</file>