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13_ncr:1_{73040148-BC51-47E5-92EC-92F111D53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2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<sst xmlns="http://schemas.openxmlformats.org/spreadsheetml/2006/main" count="15" uniqueCount="14">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</sst>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37</v>
      </c>
      <c r="C3" s="8" t="s">
        <v>1</v>
      </c>
      <c r="D3" s="8" t="str">
        <f>IFERROR(VLOOKUP($B$3,'[1]Dados Clientes'!$A:$F,3,0),"")</f>
        <v>Big dia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12</v>
      </c>
      <c r="B14" s="13">
        <v>2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24</v>
      </c>
      <c r="B16" s="13">
        <v>2</v>
      </c>
      <c r="C16" s="11" t="str">
        <f>IFERROR(VLOOKUP(A16,'[1]Dados Produtos'!$A:$G,2,0),"")</f>
        <v>Canudo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f t="shared" si="0"/>
        <v>76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>
        <v>39</v>
      </c>
      <c r="B18" s="13">
        <v>1</v>
      </c>
      <c r="C18" s="11" t="str">
        <f>IFERROR(VLOOKUP(A18,'[1]Dados Produtos'!$A:$G,2,0),"")</f>
        <v>Hamburguer</v>
      </c>
      <c r="D18" s="12">
        <f>IFERROR(VLOOKUP(A18,'[1]Dados Produtos'!$A:$G,4,0),"")</f>
        <v>1.8333333333333299</v>
      </c>
      <c r="E18" s="12">
        <f>IFERROR(VLOOKUP(A18,'[1]Dados Produtos'!$A:$G,5,0),"")</f>
        <v>43.999999999999915</v>
      </c>
      <c r="F18" s="14">
        <f t="shared" si="0"/>
        <v>43.999999999999915</v>
      </c>
    </row>
    <row r="19" spans="1:6" ht="15.75" customHeight="1" x14ac:dyDescent="0.2">
      <c r="A19" s="4">
        <v>22</v>
      </c>
      <c r="B19" s="13">
        <v>2</v>
      </c>
      <c r="C19" s="11" t="str">
        <f>IFERROR(VLOOKUP(A19,'[1]Dados Produtos'!$A:$G,2,0),"")</f>
        <v>Maria Mole</v>
      </c>
      <c r="D19" s="12">
        <f>IFERROR(VLOOKUP(A19,'[1]Dados Produtos'!$A:$G,4,0),"")</f>
        <v>2.25</v>
      </c>
      <c r="E19" s="12">
        <f>IFERROR(VLOOKUP(A19,'[1]Dados Produtos'!$A:$G,5,0),"")</f>
        <v>45</v>
      </c>
      <c r="F19" s="14">
        <f t="shared" si="0"/>
        <v>90</v>
      </c>
    </row>
    <row r="20" spans="1:6" ht="15.75" customHeight="1" x14ac:dyDescent="0.2">
      <c r="A20" s="4">
        <v>36</v>
      </c>
      <c r="B20" s="13">
        <v>1</v>
      </c>
      <c r="C20" s="11" t="str">
        <f>IFERROR(VLOOKUP(A20,'[1]Dados Produtos'!$A:$G,2,0),"")</f>
        <v>Cliclete Goma</v>
      </c>
      <c r="D20" s="12">
        <f>IFERROR(VLOOKUP(A20,'[1]Dados Produtos'!$A:$G,4,0),"")</f>
        <v>2.0666666666666602</v>
      </c>
      <c r="E20" s="12">
        <f>IFERROR(VLOOKUP(A20,'[1]Dados Produtos'!$A:$G,5,0),"")</f>
        <v>30.999999999999904</v>
      </c>
      <c r="F20" s="14">
        <f t="shared" si="0"/>
        <v>30.999999999999904</v>
      </c>
    </row>
    <row r="21" spans="1:6" ht="15.75" customHeight="1" x14ac:dyDescent="0.2">
      <c r="A21" s="4">
        <v>30</v>
      </c>
      <c r="B21" s="13">
        <v>1</v>
      </c>
      <c r="C21" s="11" t="str">
        <f>IFERROR(VLOOKUP(A21,'[1]Dados Produtos'!$A:$G,2,0),"")</f>
        <v>Doce de ninho (sabores)</v>
      </c>
      <c r="D21" s="12">
        <f>IFERROR(VLOOKUP(A21,'[1]Dados Produtos'!$A:$G,4,0),"")</f>
        <v>1.2333333333333301</v>
      </c>
      <c r="E21" s="12">
        <f>IFERROR(VLOOKUP(A21,'[1]Dados Produtos'!$A:$G,5,0),"")</f>
        <v>36.999999999999901</v>
      </c>
      <c r="F21" s="14">
        <f t="shared" si="0"/>
        <v>36.999999999999901</v>
      </c>
    </row>
    <row r="22" spans="1:6" ht="15.75" customHeight="1" x14ac:dyDescent="0.2">
      <c r="A22" s="4">
        <v>13</v>
      </c>
      <c r="B22" s="13">
        <v>1</v>
      </c>
      <c r="C22" s="11" t="str">
        <f>IFERROR(VLOOKUP(A22,'[1]Dados Produtos'!$A:$G,2,0),"")</f>
        <v>Brownie</v>
      </c>
      <c r="D22" s="12">
        <f>IFERROR(VLOOKUP(A22,'[1]Dados Produtos'!$A:$G,4,0),"")</f>
        <v>2.75</v>
      </c>
      <c r="E22" s="12">
        <f>IFERROR(VLOOKUP(A22,'[1]Dados Produtos'!$A:$G,5,0),"")</f>
        <v>33</v>
      </c>
      <c r="F22" s="14">
        <f t="shared" si="0"/>
        <v>33</v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712.9999999999992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2024-07-28T20:13:02Z</dcterms:created>
  <dcterms:modified xsi:type="dcterms:W3CDTF">2024-07-28T20:57:23Z</dcterms:modified>
</cp:coreProperties>
</file>