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476EE2F0-4CC1-48E0-8BF7-774C9DE0D7E6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<sst xmlns="http://schemas.openxmlformats.org/spreadsheetml/2006/main" count="15" uniqueCount="14">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</sst>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1" sqref="A2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45471</v>
      </c>
      <c r="E2" s="1"/>
      <c r="F2" s="1"/>
    </row>
    <row r="3" spans="1:6" ht="15" x14ac:dyDescent="0.2">
      <c r="A3" s="8" t="s">
        <v>0</v>
      </c>
      <c r="B3" s="9">
        <v>37</v>
      </c>
      <c r="C3" s="8" t="s">
        <v>1</v>
      </c>
      <c r="D3" s="8" t="str">
        <f>IFERROR(VLOOKUP($B$3,'[1]Dados Clientes'!$A:$F,3,0),"")</f>
        <v>Big dia 3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9</v>
      </c>
      <c r="B10" s="13">
        <v>2</v>
      </c>
      <c r="C10" s="11" t="str">
        <f>IFERROR(VLOOKUP(A10,'[1]Dados Produtos'!$A:$G,2,0),"")</f>
        <v>Pe de moça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60</v>
      </c>
    </row>
    <row r="11" spans="1:6" ht="12.75" x14ac:dyDescent="0.2">
      <c r="A11" s="4">
        <v>13</v>
      </c>
      <c r="B11" s="13">
        <v>1</v>
      </c>
      <c r="C11" s="11" t="str">
        <f>IFERROR(VLOOKUP(A11,'[1]Dados Produtos'!$A:$G,2,0),"")</f>
        <v>Brownie</v>
      </c>
      <c r="D11" s="12">
        <f>IFERROR(VLOOKUP(A11,'[1]Dados Produtos'!$A:$G,4,0),"")</f>
        <v>2.75</v>
      </c>
      <c r="E11" s="12">
        <f>IFERROR(VLOOKUP(A11,'[1]Dados Produtos'!$A:$G,5,0),"")</f>
        <v>33</v>
      </c>
      <c r="F11" s="14">
        <f t="shared" si="0"/>
        <v>33</v>
      </c>
    </row>
    <row r="12" spans="1:6" ht="12.75" x14ac:dyDescent="0.2">
      <c r="A12" s="4">
        <v>36</v>
      </c>
      <c r="B12" s="13">
        <v>1</v>
      </c>
      <c r="C12" s="11" t="str">
        <f>IFERROR(VLOOKUP(A12,'[1]Dados Produtos'!$A:$G,2,0),"")</f>
        <v>Cliclete Goma</v>
      </c>
      <c r="D12" s="12">
        <f>IFERROR(VLOOKUP(A12,'[1]Dados Produtos'!$A:$G,4,0),"")</f>
        <v>2.0666666666666602</v>
      </c>
      <c r="E12" s="12">
        <f>IFERROR(VLOOKUP(A12,'[1]Dados Produtos'!$A:$G,5,0),"")</f>
        <v>30.999999999999904</v>
      </c>
      <c r="F12" s="14">
        <f t="shared" si="0"/>
        <v>30.999999999999904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31</v>
      </c>
      <c r="B14" s="13">
        <v>1</v>
      </c>
      <c r="C14" s="11" t="str">
        <f>IFERROR(VLOOKUP(A14,'[1]Dados Produtos'!$A:$G,2,0),"")</f>
        <v>Dip look</v>
      </c>
      <c r="D14" s="12">
        <f>IFERROR(VLOOKUP(A14,'[1]Dados Produtos'!$A:$G,4,0),"")</f>
        <v>2.0666666666666602</v>
      </c>
      <c r="E14" s="12">
        <f>IFERROR(VLOOKUP(A14,'[1]Dados Produtos'!$A:$G,5,0),"")</f>
        <v>30.999999999999904</v>
      </c>
      <c r="F14" s="14">
        <f t="shared" si="0"/>
        <v>30.999999999999904</v>
      </c>
    </row>
    <row r="15" spans="1:6" ht="15.75" customHeight="1" x14ac:dyDescent="0.2">
      <c r="A15" s="4">
        <v>26</v>
      </c>
      <c r="B15" s="13">
        <v>1</v>
      </c>
      <c r="C15" s="11" t="str">
        <f>IFERROR(VLOOKUP(A15,'[1]Dados Produtos'!$A:$G,2,0),"")</f>
        <v>Olho de marshmellow</v>
      </c>
      <c r="D15" s="12">
        <f>IFERROR(VLOOKUP(A15,'[1]Dados Produtos'!$A:$G,4,0),"")</f>
        <v>0.64</v>
      </c>
      <c r="E15" s="12">
        <f>IFERROR(VLOOKUP(A15,'[1]Dados Produtos'!$A:$G,5,0),"")</f>
        <v>32</v>
      </c>
      <c r="F15" s="14">
        <f t="shared" si="0"/>
        <v>32</v>
      </c>
    </row>
    <row r="16" spans="1:6" ht="15.75" customHeight="1" x14ac:dyDescent="0.2">
      <c r="A16" s="4">
        <v>34</v>
      </c>
      <c r="B16" s="13">
        <v>1</v>
      </c>
      <c r="C16" s="11" t="str">
        <f>IFERROR(VLOOKUP(A16,'[1]Dados Produtos'!$A:$G,2,0),"")</f>
        <v>Olho de gelatina</v>
      </c>
      <c r="D16" s="12">
        <f>IFERROR(VLOOKUP(A16,'[1]Dados Produtos'!$A:$G,4,0),"")</f>
        <v>2.4166666666666599</v>
      </c>
      <c r="E16" s="12">
        <f>IFERROR(VLOOKUP(A16,'[1]Dados Produtos'!$A:$G,5,0),"")</f>
        <v>57.999999999999837</v>
      </c>
      <c r="F16" s="14">
        <f t="shared" si="0"/>
        <v>57.999999999999837</v>
      </c>
    </row>
    <row r="17" spans="1:6" ht="15.75" customHeight="1" x14ac:dyDescent="0.2">
      <c r="A17" s="4">
        <v>40</v>
      </c>
      <c r="B17" s="13">
        <v>1</v>
      </c>
      <c r="C17" s="11" t="str">
        <f>IFERROR(VLOOKUP(A17,'[1]Dados Produtos'!$A:$G,2,0),"")</f>
        <v>cata vento</v>
      </c>
      <c r="D17" s="12">
        <f>IFERROR(VLOOKUP(A17,'[1]Dados Produtos'!$A:$G,4,0),"")</f>
        <v>1.9</v>
      </c>
      <c r="E17" s="12">
        <f>IFERROR(VLOOKUP(A17,'[1]Dados Produtos'!$A:$G,5,0),"")</f>
        <v>57</v>
      </c>
      <c r="F17" s="14">
        <f t="shared" si="0"/>
        <v>57</v>
      </c>
    </row>
    <row r="18" spans="1:6" ht="15.75" customHeight="1" x14ac:dyDescent="0.2">
      <c r="A18" s="4">
        <v>33</v>
      </c>
      <c r="B18" s="13">
        <v>1</v>
      </c>
      <c r="C18" s="11" t="str">
        <f>IFERROR(VLOOKUP(A18,'[1]Dados Produtos'!$A:$G,2,0),"")</f>
        <v>pirulito de olho</v>
      </c>
      <c r="D18" s="12">
        <f>IFERROR(VLOOKUP(A18,'[1]Dados Produtos'!$A:$G,4,0),"")</f>
        <v>1.6</v>
      </c>
      <c r="E18" s="12">
        <f>IFERROR(VLOOKUP(A18,'[1]Dados Produtos'!$A:$G,5,0),"")</f>
        <v>48</v>
      </c>
      <c r="F18" s="14">
        <f t="shared" si="0"/>
        <v>48</v>
      </c>
    </row>
    <row r="19" spans="1:6" ht="15.75" customHeight="1" x14ac:dyDescent="0.2">
      <c r="A19" s="4">
        <v>38</v>
      </c>
      <c r="B19" s="13">
        <v>1</v>
      </c>
      <c r="C19" s="11" t="str">
        <f>IFERROR(VLOOKUP(A19,'[1]Dados Produtos'!$A:$G,2,0),"")</f>
        <v>Pirulito unicornio</v>
      </c>
      <c r="D19" s="12">
        <f>IFERROR(VLOOKUP(A19,'[1]Dados Produtos'!$A:$G,4,0),"")</f>
        <v>1.6</v>
      </c>
      <c r="E19" s="12">
        <f>IFERROR(VLOOKUP(A19,'[1]Dados Produtos'!$A:$G,5,0),"")</f>
        <v>48</v>
      </c>
      <c r="F19" s="14">
        <f t="shared" si="0"/>
        <v>48</v>
      </c>
    </row>
    <row r="20" spans="1:6" ht="15.75" customHeight="1" x14ac:dyDescent="0.2">
      <c r="A20" s="4">
        <v>39</v>
      </c>
      <c r="B20" s="13">
        <v>1</v>
      </c>
      <c r="C20" s="11" t="str">
        <f>IFERROR(VLOOKUP(A20,'[1]Dados Produtos'!$A:$G,2,0),"")</f>
        <v>Hamburguer</v>
      </c>
      <c r="D20" s="12">
        <f>IFERROR(VLOOKUP(A20,'[1]Dados Produtos'!$A:$G,4,0),"")</f>
        <v>1.8333333333333299</v>
      </c>
      <c r="E20" s="12">
        <f>IFERROR(VLOOKUP(A20,'[1]Dados Produtos'!$A:$G,5,0),"")</f>
        <v>43.999999999999915</v>
      </c>
      <c r="F20" s="14">
        <f t="shared" si="0"/>
        <v>43.999999999999915</v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581.9999999999992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2024-07-29T02:34:36Z</dcterms:created>
  <dcterms:modified xsi:type="dcterms:W3CDTF">2024-07-29T02:34:36Z</dcterms:modified>
</cp:coreProperties>
</file>