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2416B90-7F99-43CE-8E21-238D05DF5C2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<sst xmlns="http://schemas.openxmlformats.org/spreadsheetml/2006/main" count="15" uniqueCount="14">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</sst>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B19" sqref="B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21</v>
      </c>
      <c r="C3" s="8" t="s">
        <v>1</v>
      </c>
      <c r="D3" s="8" t="str">
        <f>IFERROR(VLOOKUP($B$3,'[1]Dados Clientes'!$A:$F,3,0),"")</f>
        <v>Capela / Andreia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2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66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25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16</v>
      </c>
      <c r="B15" s="13">
        <v>1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31</v>
      </c>
      <c r="B18" s="13">
        <v>2</v>
      </c>
      <c r="C18" s="11" t="str">
        <f>IFERROR(VLOOKUP(A18,'[1]Dados Produtos'!$A:$G,2,0),"")</f>
        <v>Dip look</v>
      </c>
      <c r="D18" s="12">
        <f>IFERROR(VLOOKUP(A18,'[1]Dados Produtos'!$A:$G,4,0),"")</f>
        <v>2.0666666666666602</v>
      </c>
      <c r="E18" s="12">
        <f>IFERROR(VLOOKUP(A18,'[1]Dados Produtos'!$A:$G,5,0),"")</f>
        <v>30.999999999999904</v>
      </c>
      <c r="F18" s="14">
        <f t="shared" si="0"/>
        <v>61.999999999999808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461.99999999999937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2024-07-28T17:03:21Z</dcterms:created>
  <dcterms:modified xsi:type="dcterms:W3CDTF">2024-07-28T17:03:21Z</dcterms:modified>
</cp:coreProperties>
</file>