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lho\"/>
    </mc:Choice>
  </mc:AlternateContent>
  <xr:revisionPtr revIDLastSave="0" documentId="8_{CC0323A3-FCCF-4E9B-9DCB-1C102C8D2A84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<sst xmlns="http://schemas.openxmlformats.org/spreadsheetml/2006/main" count="15" uniqueCount="14">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</sst>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1.85</v>
          </cell>
          <cell r="E12">
            <v>37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1.2333333333333301</v>
          </cell>
          <cell r="E22">
            <v>36.999999999999901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1.85</v>
          </cell>
          <cell r="E40">
            <v>37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45491</v>
      </c>
      <c r="E2" s="1"/>
      <c r="F2" s="1"/>
    </row>
    <row r="3" spans="1:6" ht="15" x14ac:dyDescent="0.2">
      <c r="A3" s="8" t="s">
        <v>0</v>
      </c>
      <c r="B3" s="9">
        <v>56</v>
      </c>
      <c r="C3" s="8" t="s">
        <v>1</v>
      </c>
      <c r="D3" s="8" t="str">
        <f>IFERROR(VLOOKUP($B$3,'[1]Dados Clientes'!$A:$F,3,0),"")</f>
        <v>Mercado Ponto ideal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11</v>
      </c>
      <c r="B9" s="13">
        <v>3</v>
      </c>
      <c r="C9" s="11" t="str">
        <f>IFERROR(VLOOKUP(A9,'[1]Dados Produtos'!$A:$G,2,0),"")</f>
        <v>Trufa</v>
      </c>
      <c r="D9" s="12">
        <f>IFERROR(VLOOKUP(A9,'[1]Dados Produtos'!$A:$G,4,0),"")</f>
        <v>2.6111111111111098</v>
      </c>
      <c r="E9" s="12">
        <f>IFERROR(VLOOKUP(A9,'[1]Dados Produtos'!$A:$G,5,0),"")</f>
        <v>46.999999999999979</v>
      </c>
      <c r="F9" s="14">
        <f t="shared" ref="F9:F35" si="0">IFERROR(B9*E9,"")</f>
        <v>140.99999999999994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140.99999999999994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2024-07-28T21:23:39Z</dcterms:created>
  <dcterms:modified xsi:type="dcterms:W3CDTF">2024-07-28T21:23:39Z</dcterms:modified>
</cp:coreProperties>
</file>