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1D691CC6-81AC-4BE7-A449-6333714C75C6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<sst xmlns="http://schemas.openxmlformats.org/spreadsheetml/2006/main" count="15" uniqueCount="14">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</sst>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45474</v>
      </c>
      <c r="E2" s="1"/>
      <c r="F2" s="1"/>
    </row>
    <row r="3" spans="1:6" ht="15" x14ac:dyDescent="0.2">
      <c r="A3" s="8" t="s">
        <v>0</v>
      </c>
      <c r="B3" s="9">
        <v>55</v>
      </c>
      <c r="C3" s="8" t="s">
        <v>1</v>
      </c>
      <c r="D3" s="8" t="str">
        <f>IFERROR(VLOOKUP($B$3,'[1]Dados Clientes'!$A:$F,3,0),"")</f>
        <v>Nova Opção JD HELENA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ZENALDO ALVES PEREIRA 11311539875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1183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20</v>
      </c>
      <c r="B9" s="13">
        <v>2</v>
      </c>
      <c r="C9" s="11" t="str">
        <f>IFERROR(VLOOKUP(A9,'[1]Dados Produtos'!$A:$G,2,0),"")</f>
        <v>Beijinho cremoso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74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1.85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18</v>
      </c>
      <c r="B12" s="13">
        <v>1</v>
      </c>
      <c r="C12" s="11" t="str">
        <f>IFERROR(VLOOKUP(A12,'[1]Dados Produtos'!$A:$G,2,0),"")</f>
        <v>Recheado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27</v>
      </c>
      <c r="B13" s="13">
        <v>1</v>
      </c>
      <c r="C13" s="11" t="str">
        <f>IFERROR(VLOOKUP(A13,'[1]Dados Produtos'!$A:$G,2,0),"")</f>
        <v>Chupão</v>
      </c>
      <c r="D13" s="12">
        <f>IFERROR(VLOOKUP(A13,'[1]Dados Produtos'!$A:$G,4,0),"")</f>
        <v>1.5</v>
      </c>
      <c r="E13" s="12">
        <f>IFERROR(VLOOKUP(A13,'[1]Dados Produtos'!$A:$G,5,0),"")</f>
        <v>90</v>
      </c>
      <c r="F13" s="14">
        <f t="shared" si="0"/>
        <v>90</v>
      </c>
    </row>
    <row r="14" spans="1:6" ht="15.75" customHeight="1" x14ac:dyDescent="0.2">
      <c r="A14" s="4">
        <v>13</v>
      </c>
      <c r="B14" s="13">
        <v>1</v>
      </c>
      <c r="C14" s="11" t="str">
        <f>IFERROR(VLOOKUP(A14,'[1]Dados Produtos'!$A:$G,2,0),"")</f>
        <v>Brownie</v>
      </c>
      <c r="D14" s="12">
        <f>IFERROR(VLOOKUP(A14,'[1]Dados Produtos'!$A:$G,4,0),"")</f>
        <v>2.75</v>
      </c>
      <c r="E14" s="12">
        <f>IFERROR(VLOOKUP(A14,'[1]Dados Produtos'!$A:$G,5,0),"")</f>
        <v>33</v>
      </c>
      <c r="F14" s="14">
        <f t="shared" si="0"/>
        <v>33</v>
      </c>
    </row>
    <row r="15" spans="1:6" ht="15.75" customHeight="1" x14ac:dyDescent="0.2">
      <c r="A15" s="4">
        <v>30</v>
      </c>
      <c r="B15" s="13">
        <v>1</v>
      </c>
      <c r="C15" s="11" t="str">
        <f>IFERROR(VLOOKUP(A15,'[1]Dados Produtos'!$A:$G,2,0),"")</f>
        <v>Doce de ninho (sabores)</v>
      </c>
      <c r="D15" s="12">
        <f>IFERROR(VLOOKUP(A15,'[1]Dados Produtos'!$A:$G,4,0),"")</f>
        <v>1.2333333333333301</v>
      </c>
      <c r="E15" s="12">
        <f>IFERROR(VLOOKUP(A15,'[1]Dados Produtos'!$A:$G,5,0),"")</f>
        <v>36.999999999999901</v>
      </c>
      <c r="F15" s="14">
        <f t="shared" si="0"/>
        <v>36.999999999999901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344.99999999999989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2024-07-29T03:00:47Z</dcterms:created>
  <dcterms:modified xsi:type="dcterms:W3CDTF">2024-07-29T03:00:47Z</dcterms:modified>
</cp:coreProperties>
</file>