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2281D35E-F23A-4EB0-ACDC-29608BF4D6FC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F9" i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<sst xmlns="http://schemas.openxmlformats.org/spreadsheetml/2006/main" count="15" uniqueCount="14">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</sst>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45496</v>
      </c>
      <c r="E2" s="1"/>
      <c r="F2" s="1"/>
    </row>
    <row r="3" spans="1:6" ht="15" x14ac:dyDescent="0.2">
      <c r="A3" s="8" t="s">
        <v>0</v>
      </c>
      <c r="B3" s="9">
        <v>55</v>
      </c>
      <c r="C3" s="8" t="s">
        <v>1</v>
      </c>
      <c r="D3" s="8" t="str">
        <f>IFERROR(VLOOKUP($B$3,'[1]Dados Clientes'!$A:$F,3,0),"")</f>
        <v>Nova Opção JD HELENA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ZENALDO ALVES PEREIRA 11311539875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1183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v>50</v>
      </c>
      <c r="F9" s="14">
        <f t="shared" ref="F9:F35" si="0">IFERROR(B9*E9,"")</f>
        <v>50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1.85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13</v>
      </c>
      <c r="B13" s="13">
        <v>1</v>
      </c>
      <c r="C13" s="11" t="str">
        <f>IFERROR(VLOOKUP(A13,'[1]Dados Produtos'!$A:$G,2,0),"")</f>
        <v>Brownie</v>
      </c>
      <c r="D13" s="12">
        <f>IFERROR(VLOOKUP(A13,'[1]Dados Produtos'!$A:$G,4,0),"")</f>
        <v>2.75</v>
      </c>
      <c r="E13" s="12">
        <f>IFERROR(VLOOKUP(A13,'[1]Dados Produtos'!$A:$G,5,0),"")</f>
        <v>33</v>
      </c>
      <c r="F13" s="14">
        <f t="shared" si="0"/>
        <v>33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2024-07-28T17:08:45Z</dcterms:created>
  <dcterms:modified xsi:type="dcterms:W3CDTF">2024-07-28T17:08:45Z</dcterms:modified>
</cp:coreProperties>
</file>