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224B37DD-FC03-4CA8-B28C-0D149A675B6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<sst xmlns="http://schemas.openxmlformats.org/spreadsheetml/2006/main" count="15" uniqueCount="14">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</sst>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22" sqref="A2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45488</v>
      </c>
      <c r="E2" s="1"/>
      <c r="F2" s="1"/>
    </row>
    <row r="3" spans="1:6" ht="15" x14ac:dyDescent="0.2">
      <c r="A3" s="8" t="s">
        <v>0</v>
      </c>
      <c r="B3" s="9">
        <v>74</v>
      </c>
      <c r="C3" s="8" t="s">
        <v>1</v>
      </c>
      <c r="D3" s="8" t="str">
        <f>IFERROR(VLOOKUP($B$3,'[1]Dados Clientes'!$A:$F,3,0),"")</f>
        <v>Orobo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VILA UNIAO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ANAJAZEIRA</v>
      </c>
      <c r="D5" s="8"/>
      <c r="E5" s="3"/>
      <c r="F5" s="8">
        <f>IFERROR(VLOOKUP($B$3,'[1]Dados Clientes'!$A:$F,5,0),"")</f>
        <v>230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>
        <v>1</v>
      </c>
      <c r="B14" s="13">
        <v>1</v>
      </c>
      <c r="C14" s="11" t="str">
        <f>IFERROR(VLOOKUP(A14,'[1]Dados Produtos'!$A:$G,2,0),"")</f>
        <v>Paçoca pequena</v>
      </c>
      <c r="D14" s="12">
        <f>IFERROR(VLOOKUP(A14,'[1]Dados Produtos'!$A:$G,4,0),"")</f>
        <v>1.71428571428571</v>
      </c>
      <c r="E14" s="12">
        <f>IFERROR(VLOOKUP(A14,'[1]Dados Produtos'!$A:$G,5,0),"")</f>
        <v>71.999999999999815</v>
      </c>
      <c r="F14" s="14">
        <f t="shared" si="0"/>
        <v>71.999999999999815</v>
      </c>
    </row>
    <row r="15" spans="1:6" ht="15.75" customHeight="1" x14ac:dyDescent="0.2">
      <c r="A15" s="4">
        <v>9</v>
      </c>
      <c r="B15" s="13">
        <v>1</v>
      </c>
      <c r="C15" s="11" t="str">
        <f>IFERROR(VLOOKUP(A15,'[1]Dados Produtos'!$A:$G,2,0),"")</f>
        <v>Pe de moça</v>
      </c>
      <c r="D15" s="12">
        <f>IFERROR(VLOOKUP(A15,'[1]Dados Produtos'!$A:$G,4,0),"")</f>
        <v>1.5</v>
      </c>
      <c r="E15" s="12">
        <f>IFERROR(VLOOKUP(A15,'[1]Dados Produtos'!$A:$G,5,0),"")</f>
        <v>30</v>
      </c>
      <c r="F15" s="14">
        <f t="shared" si="0"/>
        <v>30</v>
      </c>
    </row>
    <row r="16" spans="1:6" ht="15.75" customHeight="1" x14ac:dyDescent="0.2">
      <c r="A16" s="4">
        <v>20</v>
      </c>
      <c r="B16" s="13">
        <v>1</v>
      </c>
      <c r="C16" s="11" t="str">
        <f>IFERROR(VLOOKUP(A16,'[1]Dados Produtos'!$A:$G,2,0),"")</f>
        <v>Beijinho cremoso</v>
      </c>
      <c r="D16" s="12">
        <f>IFERROR(VLOOKUP(A16,'[1]Dados Produtos'!$A:$G,4,0),"")</f>
        <v>1.85</v>
      </c>
      <c r="E16" s="12">
        <f>IFERROR(VLOOKUP(A16,'[1]Dados Produtos'!$A:$G,5,0),"")</f>
        <v>37</v>
      </c>
      <c r="F16" s="14">
        <f t="shared" si="0"/>
        <v>37</v>
      </c>
    </row>
    <row r="17" spans="1:6" ht="15.75" customHeight="1" x14ac:dyDescent="0.2">
      <c r="A17" s="4">
        <v>5</v>
      </c>
      <c r="B17" s="13">
        <v>1</v>
      </c>
      <c r="C17" s="11" t="str">
        <f>IFERROR(VLOOKUP(A17,'[1]Dados Produtos'!$A:$G,2,0),"")</f>
        <v>Amendoim</v>
      </c>
      <c r="D17" s="12">
        <f>IFERROR(VLOOKUP(A17,'[1]Dados Produtos'!$A:$G,4,0),"")</f>
        <v>1.25</v>
      </c>
      <c r="E17" s="12">
        <f>IFERROR(VLOOKUP(A17,'[1]Dados Produtos'!$A:$G,5,0),"")</f>
        <v>25</v>
      </c>
      <c r="F17" s="14">
        <f t="shared" si="0"/>
        <v>25</v>
      </c>
    </row>
    <row r="18" spans="1:6" ht="15.75" customHeight="1" x14ac:dyDescent="0.2">
      <c r="A18" s="4">
        <v>26</v>
      </c>
      <c r="B18" s="13">
        <v>1</v>
      </c>
      <c r="C18" s="11" t="str">
        <f>IFERROR(VLOOKUP(A18,'[1]Dados Produtos'!$A:$G,2,0),"")</f>
        <v>Olho de marshmellow</v>
      </c>
      <c r="D18" s="12">
        <f>IFERROR(VLOOKUP(A18,'[1]Dados Produtos'!$A:$G,4,0),"")</f>
        <v>0.64</v>
      </c>
      <c r="E18" s="12">
        <f>IFERROR(VLOOKUP(A18,'[1]Dados Produtos'!$A:$G,5,0),"")</f>
        <v>32</v>
      </c>
      <c r="F18" s="14">
        <f t="shared" si="0"/>
        <v>32</v>
      </c>
    </row>
    <row r="19" spans="1:6" ht="15.75" customHeight="1" x14ac:dyDescent="0.2">
      <c r="A19" s="4">
        <v>11</v>
      </c>
      <c r="B19" s="13">
        <v>1</v>
      </c>
      <c r="C19" s="11" t="str">
        <f>IFERROR(VLOOKUP(A19,'[1]Dados Produtos'!$A:$G,2,0),"")</f>
        <v>Trufa</v>
      </c>
      <c r="D19" s="12">
        <f>IFERROR(VLOOKUP(A19,'[1]Dados Produtos'!$A:$G,4,0),"")</f>
        <v>2.6111111111111098</v>
      </c>
      <c r="E19" s="12">
        <f>IFERROR(VLOOKUP(A19,'[1]Dados Produtos'!$A:$G,5,0),"")</f>
        <v>46.999999999999979</v>
      </c>
      <c r="F19" s="14">
        <f t="shared" si="0"/>
        <v>46.999999999999979</v>
      </c>
    </row>
    <row r="20" spans="1:6" ht="15.75" customHeight="1" x14ac:dyDescent="0.2">
      <c r="A20" s="4">
        <v>38</v>
      </c>
      <c r="B20" s="13">
        <v>1</v>
      </c>
      <c r="C20" s="11" t="str">
        <f>IFERROR(VLOOKUP(A20,'[1]Dados Produtos'!$A:$G,2,0),"")</f>
        <v>Pirulito unicornio</v>
      </c>
      <c r="D20" s="12">
        <f>IFERROR(VLOOKUP(A20,'[1]Dados Produtos'!$A:$G,4,0),"")</f>
        <v>1.6</v>
      </c>
      <c r="E20" s="12">
        <f>IFERROR(VLOOKUP(A20,'[1]Dados Produtos'!$A:$G,5,0),"")</f>
        <v>48</v>
      </c>
      <c r="F20" s="14">
        <f t="shared" si="0"/>
        <v>48</v>
      </c>
    </row>
    <row r="21" spans="1:6" ht="15.75" customHeight="1" x14ac:dyDescent="0.2">
      <c r="A21" s="4">
        <v>39</v>
      </c>
      <c r="B21" s="13">
        <v>1</v>
      </c>
      <c r="C21" s="11" t="str">
        <f>IFERROR(VLOOKUP(A21,'[1]Dados Produtos'!$A:$G,2,0),"")</f>
        <v>Hamburguer</v>
      </c>
      <c r="D21" s="12">
        <f>IFERROR(VLOOKUP(A21,'[1]Dados Produtos'!$A:$G,4,0),"")</f>
        <v>1.8333333333333299</v>
      </c>
      <c r="E21" s="12">
        <f>IFERROR(VLOOKUP(A21,'[1]Dados Produtos'!$A:$G,5,0),"")</f>
        <v>43.999999999999915</v>
      </c>
      <c r="F21" s="14">
        <f t="shared" si="0"/>
        <v>43.999999999999915</v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566.99999999999966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2024-07-28T17:23:58Z</dcterms:created>
  <dcterms:modified xsi:type="dcterms:W3CDTF">2024-07-28T17:23:58Z</dcterms:modified>
</cp:coreProperties>
</file>