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C5C3514-DB68-4983-931E-FEC4E32E306A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<sst xmlns="http://schemas.openxmlformats.org/spreadsheetml/2006/main" count="15" uniqueCount="14">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</sst>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45467</v>
      </c>
      <c r="E2" s="1"/>
      <c r="F2" s="1"/>
    </row>
    <row r="3" spans="1:6" ht="15" x14ac:dyDescent="0.2">
      <c r="A3" s="8" t="s">
        <v>0</v>
      </c>
      <c r="B3" s="9">
        <v>62</v>
      </c>
      <c r="C3" s="8" t="s">
        <v>1</v>
      </c>
      <c r="D3" s="8" t="str">
        <f>IFERROR(VLOOKUP($B$3,'[1]Dados Clientes'!$A:$F,3,0),"")</f>
        <v>PRISMA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JC RIBEIRO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LARANJA DA CHINA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2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76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1.2333333333333301</v>
      </c>
      <c r="E11" s="12">
        <f>IFERROR(VLOOKUP(A11,'[1]Dados Produtos'!$A:$G,5,0),"")</f>
        <v>36.999999999999901</v>
      </c>
      <c r="F11" s="14">
        <f t="shared" si="0"/>
        <v>36.999999999999901</v>
      </c>
    </row>
    <row r="12" spans="1:6" ht="12.75" x14ac:dyDescent="0.2">
      <c r="A12" s="4">
        <v>25</v>
      </c>
      <c r="B12" s="13">
        <v>2</v>
      </c>
      <c r="C12" s="11" t="str">
        <f>IFERROR(VLOOKUP(A12,'[1]Dados Produtos'!$A:$G,2,0),"")</f>
        <v>Pingo</v>
      </c>
      <c r="D12" s="12">
        <f>IFERROR(VLOOKUP(A12,'[1]Dados Produtos'!$A:$G,4,0),"")</f>
        <v>0.95</v>
      </c>
      <c r="E12" s="12">
        <f>IFERROR(VLOOKUP(A12,'[1]Dados Produtos'!$A:$G,5,0),"")</f>
        <v>38</v>
      </c>
      <c r="F12" s="14">
        <f t="shared" si="0"/>
        <v>76</v>
      </c>
    </row>
    <row r="13" spans="1:6" ht="15.75" customHeight="1" x14ac:dyDescent="0.2">
      <c r="A13" s="4">
        <v>5</v>
      </c>
      <c r="B13" s="13">
        <v>3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75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295.99999999999989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2024-07-28T19:36:42Z</dcterms:created>
  <dcterms:modified xsi:type="dcterms:W3CDTF">2024-07-28T19:36:42Z</dcterms:modified>
</cp:coreProperties>
</file>