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C064EC89-202D-4A43-9CCD-FBFBD6E9FD99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<sst xmlns="http://schemas.openxmlformats.org/spreadsheetml/2006/main" count="15" uniqueCount="14">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</sst>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45460</v>
      </c>
      <c r="E2" s="1"/>
      <c r="F2" s="1"/>
    </row>
    <row r="3" spans="1:6" ht="15" x14ac:dyDescent="0.2">
      <c r="A3" s="8" t="s">
        <v>0</v>
      </c>
      <c r="B3" s="9">
        <v>63</v>
      </c>
      <c r="C3" s="8" t="s">
        <v>1</v>
      </c>
      <c r="D3" s="8" t="str">
        <f>IFERROR(VLOOKUP($B$3,'[1]Dados Clientes'!$A:$F,3,0),"")</f>
        <v>PRISMA 2  CAMELIA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JARDIM DAS CAMELIA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1.71428571428571</v>
      </c>
      <c r="E10" s="12">
        <f>IFERROR(VLOOKUP(A10,'[1]Dados Produtos'!$A:$G,5,0),"")</f>
        <v>71.999999999999815</v>
      </c>
      <c r="F10" s="14">
        <f t="shared" si="0"/>
        <v>71.999999999999815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30</v>
      </c>
      <c r="B12" s="13">
        <v>1</v>
      </c>
      <c r="C12" s="11" t="str">
        <f>IFERROR(VLOOKUP(A12,'[1]Dados Produtos'!$A:$G,2,0),"")</f>
        <v>Doce de ninho (sabores)</v>
      </c>
      <c r="D12" s="12">
        <f>IFERROR(VLOOKUP(A12,'[1]Dados Produtos'!$A:$G,4,0),"")</f>
        <v>1.2333333333333301</v>
      </c>
      <c r="E12" s="12">
        <f>IFERROR(VLOOKUP(A12,'[1]Dados Produtos'!$A:$G,5,0),"")</f>
        <v>36.999999999999901</v>
      </c>
      <c r="F12" s="14">
        <f t="shared" si="0"/>
        <v>36.999999999999901</v>
      </c>
    </row>
    <row r="13" spans="1:6" ht="15.75" customHeight="1" x14ac:dyDescent="0.2">
      <c r="A13" s="4">
        <v>6</v>
      </c>
      <c r="B13" s="13">
        <v>2</v>
      </c>
      <c r="C13" s="11" t="str">
        <f>IFERROR(VLOOKUP(A13,'[1]Dados Produtos'!$A:$G,2,0),"")</f>
        <v>Brigadeiro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74</v>
      </c>
    </row>
    <row r="14" spans="1:6" ht="15.75" customHeight="1" x14ac:dyDescent="0.2">
      <c r="A14" s="4">
        <v>24</v>
      </c>
      <c r="B14" s="13">
        <v>2</v>
      </c>
      <c r="C14" s="11" t="str">
        <f>IFERROR(VLOOKUP(A14,'[1]Dados Produtos'!$A:$G,2,0),"")</f>
        <v>Canudo</v>
      </c>
      <c r="D14" s="12">
        <f>IFERROR(VLOOKUP(A14,'[1]Dados Produtos'!$A:$G,4,0),"")</f>
        <v>1.9</v>
      </c>
      <c r="E14" s="12">
        <f>IFERROR(VLOOKUP(A14,'[1]Dados Produtos'!$A:$G,5,0),"")</f>
        <v>38</v>
      </c>
      <c r="F14" s="14">
        <f t="shared" si="0"/>
        <v>76</v>
      </c>
    </row>
    <row r="15" spans="1:6" ht="15.75" customHeight="1" x14ac:dyDescent="0.2">
      <c r="A15" s="4">
        <v>3</v>
      </c>
      <c r="B15" s="13">
        <v>1</v>
      </c>
      <c r="C15" s="11" t="str">
        <f>IFERROR(VLOOKUP(A15,'[1]Dados Produtos'!$A:$G,2,0),"")</f>
        <v>Banana com acucar</v>
      </c>
      <c r="D15" s="12">
        <f>IFERROR(VLOOKUP(A15,'[1]Dados Produtos'!$A:$G,4,0),"")</f>
        <v>1.4</v>
      </c>
      <c r="E15" s="12">
        <f>IFERROR(VLOOKUP(A15,'[1]Dados Produtos'!$A:$G,5,0),"")</f>
        <v>42</v>
      </c>
      <c r="F15" s="14">
        <f t="shared" si="0"/>
        <v>42</v>
      </c>
    </row>
    <row r="16" spans="1:6" ht="15.75" customHeight="1" x14ac:dyDescent="0.2">
      <c r="A16" s="4">
        <v>5</v>
      </c>
      <c r="B16" s="13">
        <v>8</v>
      </c>
      <c r="C16" s="11" t="str">
        <f>IFERROR(VLOOKUP(A16,'[1]Dados Produtos'!$A:$G,2,0),"")</f>
        <v>Amendoim</v>
      </c>
      <c r="D16" s="12">
        <f>IFERROR(VLOOKUP(A16,'[1]Dados Produtos'!$A:$G,4,0),"")</f>
        <v>1.25</v>
      </c>
      <c r="E16" s="12">
        <f>IFERROR(VLOOKUP(A16,'[1]Dados Produtos'!$A:$G,5,0),"")</f>
        <v>25</v>
      </c>
      <c r="F16" s="14">
        <f t="shared" si="0"/>
        <v>200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568.99999999999977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2024-07-29T02:29:51Z</dcterms:created>
  <dcterms:modified xsi:type="dcterms:W3CDTF">2024-07-29T02:29:51Z</dcterms:modified>
</cp:coreProperties>
</file>