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E4C8765-93CD-4193-8178-C8EEBA8EEA0C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<sst xmlns="http://schemas.openxmlformats.org/spreadsheetml/2006/main" count="15" uniqueCount="14">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</sst>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76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1.7166666666666599</v>
      </c>
      <c r="E12" s="12">
        <f>IFERROR(VLOOKUP(A12,'[1]Dados Produtos'!$A:$G,5,0),"")</f>
        <v>102.99999999999959</v>
      </c>
      <c r="F12" s="14">
        <f t="shared" si="0"/>
        <v>102.99999999999959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1.71428571428571</v>
      </c>
      <c r="E13" s="12">
        <f>IFERROR(VLOOKUP(A13,'[1]Dados Produtos'!$A:$G,5,0),"")</f>
        <v>71.999999999999815</v>
      </c>
      <c r="F13" s="14">
        <f t="shared" si="0"/>
        <v>71.999999999999815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1.4</v>
      </c>
      <c r="E14" s="12">
        <f>IFERROR(VLOOKUP(A14,'[1]Dados Produtos'!$A:$G,5,0),"")</f>
        <v>42</v>
      </c>
      <c r="F14" s="14">
        <f t="shared" si="0"/>
        <v>42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9</v>
      </c>
      <c r="B16" s="13">
        <v>2</v>
      </c>
      <c r="C16" s="11" t="str">
        <f>IFERROR(VLOOKUP(A16,'[1]Dados Produtos'!$A:$G,2,0),"")</f>
        <v>Pe de moça</v>
      </c>
      <c r="D16" s="12">
        <f>IFERROR(VLOOKUP(A16,'[1]Dados Produtos'!$A:$G,4,0),"")</f>
        <v>1.5</v>
      </c>
      <c r="E16" s="12">
        <f>IFERROR(VLOOKUP(A16,'[1]Dados Produtos'!$A:$G,5,0),"")</f>
        <v>30</v>
      </c>
      <c r="F16" s="14">
        <f t="shared" si="0"/>
        <v>60</v>
      </c>
    </row>
    <row r="17" spans="1:6" ht="15.75" customHeight="1" x14ac:dyDescent="0.2">
      <c r="A17" s="4">
        <v>8</v>
      </c>
      <c r="B17" s="13">
        <v>1</v>
      </c>
      <c r="C17" s="11" t="str">
        <f>IFERROR(VLOOKUP(A17,'[1]Dados Produtos'!$A:$G,2,0),"")</f>
        <v>Quebra Queixo Artesanal</v>
      </c>
      <c r="D17" s="12">
        <f>IFERROR(VLOOKUP(A17,'[1]Dados Produtos'!$A:$G,4,0),"")</f>
        <v>2</v>
      </c>
      <c r="E17" s="12">
        <f>IFERROR(VLOOKUP(A17,'[1]Dados Produtos'!$A:$G,5,0),"")</f>
        <v>24</v>
      </c>
      <c r="F17" s="14">
        <f t="shared" si="0"/>
        <v>24</v>
      </c>
    </row>
    <row r="18" spans="1:6" ht="15.75" customHeight="1" x14ac:dyDescent="0.2">
      <c r="A18" s="4">
        <v>5</v>
      </c>
      <c r="B18" s="13">
        <v>4</v>
      </c>
      <c r="C18" s="11" t="str">
        <f>IFERROR(VLOOKUP(A18,'[1]Dados Produtos'!$A:$G,2,0),"")</f>
        <v>Amendoim</v>
      </c>
      <c r="D18" s="12">
        <f>IFERROR(VLOOKUP(A18,'[1]Dados Produtos'!$A:$G,4,0),"")</f>
        <v>1.25</v>
      </c>
      <c r="E18" s="12">
        <f>IFERROR(VLOOKUP(A18,'[1]Dados Produtos'!$A:$G,5,0),"")</f>
        <v>25</v>
      </c>
      <c r="F18" s="14">
        <f t="shared" si="0"/>
        <v>100</v>
      </c>
    </row>
    <row r="19" spans="1:6" ht="15.75" customHeight="1" x14ac:dyDescent="0.2">
      <c r="A19" s="4">
        <v>25</v>
      </c>
      <c r="B19" s="13">
        <v>4</v>
      </c>
      <c r="C19" s="11" t="str">
        <f>IFERROR(VLOOKUP(A19,'[1]Dados Produtos'!$A:$G,2,0),"")</f>
        <v>Pingo</v>
      </c>
      <c r="D19" s="12">
        <f>IFERROR(VLOOKUP(A19,'[1]Dados Produtos'!$A:$G,4,0),"")</f>
        <v>0.95</v>
      </c>
      <c r="E19" s="12">
        <f>IFERROR(VLOOKUP(A19,'[1]Dados Produtos'!$A:$G,5,0),"")</f>
        <v>38</v>
      </c>
      <c r="F19" s="14">
        <f t="shared" si="0"/>
        <v>152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742.99999999999932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2024-07-29T02:48:00Z</dcterms:created>
  <dcterms:modified xsi:type="dcterms:W3CDTF">2024-07-29T02:48:00Z</dcterms:modified>
</cp:coreProperties>
</file>