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1BA31B80-37C5-4693-B299-BF760DCB01DF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<sst xmlns="http://schemas.openxmlformats.org/spreadsheetml/2006/main" count="15" uniqueCount="14">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</sst>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45457</v>
      </c>
      <c r="E2" s="1"/>
      <c r="F2" s="1"/>
    </row>
    <row r="3" spans="1:6" ht="15" x14ac:dyDescent="0.2">
      <c r="A3" s="8" t="s">
        <v>0</v>
      </c>
      <c r="B3" s="9">
        <v>36</v>
      </c>
      <c r="C3" s="8" t="s">
        <v>1</v>
      </c>
      <c r="D3" s="8" t="str">
        <f>IFERROR(VLOOKUP($B$3,'[1]Dados Clientes'!$A:$F,3,0),"")</f>
        <v>Açogue joia d' vila (reginaldo)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Center Carnes Najim Aguiar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joao jose de queiroz</v>
      </c>
      <c r="D5" s="8"/>
      <c r="E5" s="3"/>
      <c r="F5" s="8">
        <f>IFERROR(VLOOKUP($B$3,'[1]Dados Clientes'!$A:$F,5,0),"")</f>
        <v>1103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4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f t="shared" ref="F9:F35" si="0">IFERROR(B9*E9,"")</f>
        <v>187.99999999999991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1.7166666666666599</v>
      </c>
      <c r="E10" s="12">
        <f>IFERROR(VLOOKUP(A10,'[1]Dados Produtos'!$A:$G,5,0),"")</f>
        <v>102.99999999999959</v>
      </c>
      <c r="F10" s="14">
        <f t="shared" si="0"/>
        <v>102.99999999999959</v>
      </c>
    </row>
    <row r="11" spans="1:6" ht="12.75" x14ac:dyDescent="0.2">
      <c r="A11" s="4">
        <v>13</v>
      </c>
      <c r="B11" s="13">
        <v>2</v>
      </c>
      <c r="C11" s="11" t="str">
        <f>IFERROR(VLOOKUP(A11,'[1]Dados Produtos'!$A:$G,2,0),"")</f>
        <v>Brownie</v>
      </c>
      <c r="D11" s="12">
        <f>IFERROR(VLOOKUP(A11,'[1]Dados Produtos'!$A:$G,4,0),"")</f>
        <v>2.75</v>
      </c>
      <c r="E11" s="12">
        <f>IFERROR(VLOOKUP(A11,'[1]Dados Produtos'!$A:$G,5,0),"")</f>
        <v>33</v>
      </c>
      <c r="F11" s="14">
        <f t="shared" si="0"/>
        <v>66</v>
      </c>
    </row>
    <row r="12" spans="1:6" ht="12.75" x14ac:dyDescent="0.2">
      <c r="A12" s="4">
        <v>12</v>
      </c>
      <c r="B12" s="13">
        <v>2</v>
      </c>
      <c r="C12" s="11" t="str">
        <f>IFERROR(VLOOKUP(A12,'[1]Dados Produtos'!$A:$G,2,0),"")</f>
        <v>Pao de mel</v>
      </c>
      <c r="D12" s="12">
        <f>IFERROR(VLOOKUP(A12,'[1]Dados Produtos'!$A:$G,4,0),"")</f>
        <v>3</v>
      </c>
      <c r="E12" s="12">
        <f>IFERROR(VLOOKUP(A12,'[1]Dados Produtos'!$A:$G,5,0),"")</f>
        <v>30</v>
      </c>
      <c r="F12" s="14">
        <f t="shared" si="0"/>
        <v>60</v>
      </c>
    </row>
    <row r="13" spans="1:6" ht="15.75" customHeight="1" x14ac:dyDescent="0.2">
      <c r="A13" s="4">
        <v>5</v>
      </c>
      <c r="B13" s="13">
        <v>2</v>
      </c>
      <c r="C13" s="11" t="str">
        <f>IFERROR(VLOOKUP(A13,'[1]Dados Produtos'!$A:$G,2,0),"")</f>
        <v>Amendoim</v>
      </c>
      <c r="D13" s="12">
        <f>IFERROR(VLOOKUP(A13,'[1]Dados Produtos'!$A:$G,4,0),"")</f>
        <v>1.25</v>
      </c>
      <c r="E13" s="12">
        <f>IFERROR(VLOOKUP(A13,'[1]Dados Produtos'!$A:$G,5,0),"")</f>
        <v>25</v>
      </c>
      <c r="F13" s="14">
        <f t="shared" si="0"/>
        <v>50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466.99999999999949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2024-07-28T15:23:01Z</dcterms:created>
  <dcterms:modified xsi:type="dcterms:W3CDTF">2024-07-28T15:23:01Z</dcterms:modified>
</cp:coreProperties>
</file>