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26304556-CFD8-42A7-B133-E387B7D542C8}" xr6:coauthVersionLast="47" xr6:coauthVersionMax="47" xr10:uidLastSave="{00000000-0000-0000-0000-000000000000}"/>
  <bookViews>
    <workbookView xWindow="2340" yWindow="234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<sst xmlns="http://schemas.openxmlformats.org/spreadsheetml/2006/main" count="15" uniqueCount="14">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</sst>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9" sqref="A1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45420</v>
      </c>
      <c r="E2" s="1"/>
      <c r="F2" s="1"/>
    </row>
    <row r="3" spans="1:6" ht="15" x14ac:dyDescent="0.2">
      <c r="A3" s="8" t="s">
        <v>0</v>
      </c>
      <c r="B3" s="9">
        <v>6</v>
      </c>
      <c r="C3" s="8" t="s">
        <v>1</v>
      </c>
      <c r="D3" s="8" t="str">
        <f>IFERROR(VLOOKUP($B$3,'[1]Dados Clientes'!$A:$F,3,0),"")</f>
        <v>Alberes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ALVARES PIMNTEL</v>
      </c>
      <c r="D5" s="8"/>
      <c r="E5" s="3"/>
      <c r="F5" s="8">
        <f>IFERROR(VLOOKUP($B$3,'[1]Dados Clientes'!$A:$F,5,0),"")</f>
        <v>589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17</v>
      </c>
      <c r="B9" s="13">
        <v>1</v>
      </c>
      <c r="C9" s="11" t="str">
        <f>IFERROR(VLOOKUP(A9,'[1]Dados Produtos'!$A:$G,2,0),"")</f>
        <v>Doce de leite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16</v>
      </c>
      <c r="B11" s="13">
        <v>1</v>
      </c>
      <c r="C11" s="11" t="str">
        <f>IFERROR(VLOOKUP(A11,'[1]Dados Produtos'!$A:$G,2,0),"")</f>
        <v>Cocada</v>
      </c>
      <c r="D11" s="12">
        <f>IFERROR(VLOOKUP(A11,'[1]Dados Produtos'!$A:$G,4,0),"")</f>
        <v>1.5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22.999999999999922</v>
      </c>
    </row>
    <row r="13" spans="1:6" ht="15.75" customHeight="1" x14ac:dyDescent="0.2">
      <c r="A13" s="4">
        <v>20</v>
      </c>
      <c r="B13" s="13">
        <v>1</v>
      </c>
      <c r="C13" s="11" t="str">
        <f>IFERROR(VLOOKUP(A13,'[1]Dados Produtos'!$A:$G,2,0),"")</f>
        <v>Beijinho cremoso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18</v>
      </c>
      <c r="B14" s="13">
        <v>1</v>
      </c>
      <c r="C14" s="11" t="str">
        <f>IFERROR(VLOOKUP(A14,'[1]Dados Produtos'!$A:$G,2,0),"")</f>
        <v>Recheado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24</v>
      </c>
      <c r="B15" s="13">
        <v>1</v>
      </c>
      <c r="C15" s="11" t="str">
        <f>IFERROR(VLOOKUP(A15,'[1]Dados Produtos'!$A:$G,2,0),"")</f>
        <v>Canudo</v>
      </c>
      <c r="D15" s="12">
        <f>IFERROR(VLOOKUP(A15,'[1]Dados Produtos'!$A:$G,4,0),"")</f>
        <v>1.85</v>
      </c>
      <c r="E15" s="12">
        <f>IFERROR(VLOOKUP(A15,'[1]Dados Produtos'!$A:$G,5,0),"")</f>
        <v>37</v>
      </c>
      <c r="F15" s="14">
        <f t="shared" si="0"/>
        <v>37</v>
      </c>
    </row>
    <row r="16" spans="1:6" ht="15.75" customHeight="1" x14ac:dyDescent="0.2">
      <c r="A16" s="4">
        <v>25</v>
      </c>
      <c r="B16" s="13">
        <v>1</v>
      </c>
      <c r="C16" s="11" t="str">
        <f>IFERROR(VLOOKUP(A16,'[1]Dados Produtos'!$A:$G,2,0),"")</f>
        <v>Pingo</v>
      </c>
      <c r="D16" s="12">
        <f>IFERROR(VLOOKUP(A16,'[1]Dados Produtos'!$A:$G,4,0),"")</f>
        <v>0.9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12</v>
      </c>
      <c r="B17" s="13">
        <v>2</v>
      </c>
      <c r="C17" s="11" t="str">
        <f>IFERROR(VLOOKUP(A17,'[1]Dados Produtos'!$A:$G,2,0),"")</f>
        <v>Pao de mel</v>
      </c>
      <c r="D17" s="12">
        <f>IFERROR(VLOOKUP(A17,'[1]Dados Produtos'!$A:$G,4,0),"")</f>
        <v>3</v>
      </c>
      <c r="E17" s="12">
        <f>IFERROR(VLOOKUP(A17,'[1]Dados Produtos'!$A:$G,5,0),"")</f>
        <v>30</v>
      </c>
      <c r="F17" s="14">
        <f t="shared" si="0"/>
        <v>60</v>
      </c>
    </row>
    <row r="18" spans="1:6" ht="15.75" customHeight="1" x14ac:dyDescent="0.2">
      <c r="A18" s="4">
        <v>3</v>
      </c>
      <c r="B18" s="13">
        <v>1</v>
      </c>
      <c r="C18" s="11" t="str">
        <f>IFERROR(VLOOKUP(A18,'[1]Dados Produtos'!$A:$G,2,0),"")</f>
        <v>Banana com acucar</v>
      </c>
      <c r="D18" s="12">
        <f>IFERROR(VLOOKUP(A18,'[1]Dados Produtos'!$A:$G,4,0),"")</f>
        <v>1.36666666666666</v>
      </c>
      <c r="E18" s="12">
        <f>IFERROR(VLOOKUP(A18,'[1]Dados Produtos'!$A:$G,5,0),"")</f>
        <v>40.999999999999801</v>
      </c>
      <c r="F18" s="14">
        <f t="shared" si="0"/>
        <v>40.999999999999801</v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370.99999999999966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2024-06-23T15:02:34Z</dcterms:created>
  <dcterms:modified xsi:type="dcterms:W3CDTF">2024-06-23T15:02:34Z</dcterms:modified>
</cp:coreProperties>
</file>