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E565D48C-8922-4A5E-AAB3-ED3E469BF20A}" xr6:coauthVersionLast="47" xr6:coauthVersionMax="47" xr10:uidLastSave="{00000000-0000-0000-0000-000000000000}"/>
  <bookViews>
    <workbookView xWindow="273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<sst xmlns="http://schemas.openxmlformats.org/spreadsheetml/2006/main" count="15" uniqueCount="14">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</sst>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0" workbookViewId="0">
      <selection activeCell="A21" sqref="A2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45460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31</v>
      </c>
      <c r="B9" s="13">
        <v>2</v>
      </c>
      <c r="C9" s="11" t="str">
        <f>IFERROR(VLOOKUP(A9,'[1]Dados Produtos'!$A:$G,2,0),"")</f>
        <v>Dip look</v>
      </c>
      <c r="D9" s="12">
        <f>IFERROR(VLOOKUP(A9,'[1]Dados Produtos'!$A:$G,4,0),"")</f>
        <v>1.86666666666666</v>
      </c>
      <c r="E9" s="12">
        <f>IFERROR(VLOOKUP(A9,'[1]Dados Produtos'!$A:$G,5,0),"")</f>
        <v>27.999999999999901</v>
      </c>
      <c r="F9" s="14">
        <f t="shared" ref="F9:F35" si="0">IFERROR(B9*E9,"")</f>
        <v>55.999999999999801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25</v>
      </c>
      <c r="B11" s="13">
        <v>2</v>
      </c>
      <c r="C11" s="11" t="str">
        <f>IFERROR(VLOOKUP(A11,'[1]Dados Produtos'!$A:$G,2,0),"")</f>
        <v>Pingo</v>
      </c>
      <c r="D11" s="12">
        <f>IFERROR(VLOOKUP(A11,'[1]Dados Produtos'!$A:$G,4,0),"")</f>
        <v>0.95</v>
      </c>
      <c r="E11" s="12">
        <f>IFERROR(VLOOKUP(A11,'[1]Dados Produtos'!$A:$G,5,0),"")</f>
        <v>38</v>
      </c>
      <c r="F11" s="14">
        <f t="shared" si="0"/>
        <v>76</v>
      </c>
    </row>
    <row r="12" spans="1:6" ht="12.75" x14ac:dyDescent="0.2">
      <c r="A12" s="4">
        <v>5</v>
      </c>
      <c r="B12" s="13">
        <v>2</v>
      </c>
      <c r="C12" s="11" t="str">
        <f>IFERROR(VLOOKUP(A12,'[1]Dados Produtos'!$A:$G,2,0),"")</f>
        <v>Amendoim</v>
      </c>
      <c r="D12" s="12">
        <f>IFERROR(VLOOKUP(A12,'[1]Dados Produtos'!$A:$G,4,0),"")</f>
        <v>1.25</v>
      </c>
      <c r="E12" s="12">
        <f>IFERROR(VLOOKUP(A12,'[1]Dados Produtos'!$A:$G,5,0),"")</f>
        <v>25</v>
      </c>
      <c r="F12" s="14">
        <f t="shared" si="0"/>
        <v>50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1.9</v>
      </c>
      <c r="E13" s="12">
        <f>IFERROR(VLOOKUP(A13,'[1]Dados Produtos'!$A:$G,5,0),"")</f>
        <v>38</v>
      </c>
      <c r="F13" s="14">
        <f t="shared" si="0"/>
        <v>38</v>
      </c>
    </row>
    <row r="14" spans="1:6" ht="15.75" customHeight="1" x14ac:dyDescent="0.2">
      <c r="A14" s="4">
        <v>27</v>
      </c>
      <c r="B14" s="13">
        <v>1</v>
      </c>
      <c r="C14" s="11" t="str">
        <f>IFERROR(VLOOKUP(A14,'[1]Dados Produtos'!$A:$G,2,0),"")</f>
        <v>Chupão</v>
      </c>
      <c r="D14" s="12">
        <f>IFERROR(VLOOKUP(A14,'[1]Dados Produtos'!$A:$G,4,0),"")</f>
        <v>1.5</v>
      </c>
      <c r="E14" s="12">
        <f>IFERROR(VLOOKUP(A14,'[1]Dados Produtos'!$A:$G,5,0),"")</f>
        <v>90</v>
      </c>
      <c r="F14" s="14">
        <f t="shared" si="0"/>
        <v>90</v>
      </c>
    </row>
    <row r="15" spans="1:6" ht="15.75" customHeight="1" x14ac:dyDescent="0.2">
      <c r="A15" s="4">
        <v>22</v>
      </c>
      <c r="B15" s="13">
        <v>1</v>
      </c>
      <c r="C15" s="11" t="str">
        <f>IFERROR(VLOOKUP(A15,'[1]Dados Produtos'!$A:$G,2,0),"")</f>
        <v>Maria Mole</v>
      </c>
      <c r="D15" s="12">
        <f>IFERROR(VLOOKUP(A15,'[1]Dados Produtos'!$A:$G,4,0),"")</f>
        <v>2.25</v>
      </c>
      <c r="E15" s="12">
        <f>IFERROR(VLOOKUP(A15,'[1]Dados Produtos'!$A:$G,5,0),"")</f>
        <v>45</v>
      </c>
      <c r="F15" s="14">
        <f t="shared" si="0"/>
        <v>45</v>
      </c>
    </row>
    <row r="16" spans="1:6" ht="15.75" customHeight="1" x14ac:dyDescent="0.2">
      <c r="A16" s="4">
        <v>12</v>
      </c>
      <c r="B16" s="13">
        <v>2</v>
      </c>
      <c r="C16" s="11" t="str">
        <f>IFERROR(VLOOKUP(A16,'[1]Dados Produtos'!$A:$G,2,0),"")</f>
        <v>Pao de mel</v>
      </c>
      <c r="D16" s="12">
        <f>IFERROR(VLOOKUP(A16,'[1]Dados Produtos'!$A:$G,4,0),"")</f>
        <v>3</v>
      </c>
      <c r="E16" s="12">
        <f>IFERROR(VLOOKUP(A16,'[1]Dados Produtos'!$A:$G,5,0),"")</f>
        <v>30</v>
      </c>
      <c r="F16" s="14">
        <f t="shared" si="0"/>
        <v>60</v>
      </c>
    </row>
    <row r="17" spans="1:6" ht="15.75" customHeight="1" x14ac:dyDescent="0.2">
      <c r="A17" s="4">
        <v>11</v>
      </c>
      <c r="B17" s="13">
        <v>1</v>
      </c>
      <c r="C17" s="11" t="str">
        <f>IFERROR(VLOOKUP(A17,'[1]Dados Produtos'!$A:$G,2,0),"")</f>
        <v>Trufa</v>
      </c>
      <c r="D17" s="12">
        <f>IFERROR(VLOOKUP(A17,'[1]Dados Produtos'!$A:$G,4,0),"")</f>
        <v>2.6111111111111098</v>
      </c>
      <c r="E17" s="12">
        <f>IFERROR(VLOOKUP(A17,'[1]Dados Produtos'!$A:$G,5,0),"")</f>
        <v>46.999999999999979</v>
      </c>
      <c r="F17" s="14">
        <f t="shared" si="0"/>
        <v>46.999999999999979</v>
      </c>
    </row>
    <row r="18" spans="1:6" ht="15.75" customHeight="1" x14ac:dyDescent="0.2">
      <c r="A18" s="4">
        <v>8</v>
      </c>
      <c r="B18" s="13">
        <v>2</v>
      </c>
      <c r="C18" s="11" t="str">
        <f>IFERROR(VLOOKUP(A18,'[1]Dados Produtos'!$A:$G,2,0),"")</f>
        <v>Quebra Queixo Artesanal</v>
      </c>
      <c r="D18" s="12">
        <f>IFERROR(VLOOKUP(A18,'[1]Dados Produtos'!$A:$G,4,0),"")</f>
        <v>2</v>
      </c>
      <c r="E18" s="12">
        <f>IFERROR(VLOOKUP(A18,'[1]Dados Produtos'!$A:$G,5,0),"")</f>
        <v>24</v>
      </c>
      <c r="F18" s="14">
        <f t="shared" si="0"/>
        <v>48</v>
      </c>
    </row>
    <row r="19" spans="1:6" ht="15.75" customHeight="1" x14ac:dyDescent="0.2">
      <c r="A19" s="4">
        <v>9</v>
      </c>
      <c r="B19" s="13">
        <v>2</v>
      </c>
      <c r="C19" s="11" t="str">
        <f>IFERROR(VLOOKUP(A19,'[1]Dados Produtos'!$A:$G,2,0),"")</f>
        <v>Pe de moça</v>
      </c>
      <c r="D19" s="12">
        <f>IFERROR(VLOOKUP(A19,'[1]Dados Produtos'!$A:$G,4,0),"")</f>
        <v>1.5</v>
      </c>
      <c r="E19" s="12">
        <f>IFERROR(VLOOKUP(A19,'[1]Dados Produtos'!$A:$G,5,0),"")</f>
        <v>30</v>
      </c>
      <c r="F19" s="14">
        <f t="shared" si="0"/>
        <v>60</v>
      </c>
    </row>
    <row r="20" spans="1:6" ht="15.75" customHeight="1" x14ac:dyDescent="0.2">
      <c r="A20" s="4">
        <v>30</v>
      </c>
      <c r="B20" s="13">
        <v>2</v>
      </c>
      <c r="C20" s="11" t="str">
        <f>IFERROR(VLOOKUP(A20,'[1]Dados Produtos'!$A:$G,2,0),"")</f>
        <v>Doce de ninho (sabores)</v>
      </c>
      <c r="D20" s="12">
        <f>IFERROR(VLOOKUP(A20,'[1]Dados Produtos'!$A:$G,4,0),"")</f>
        <v>1.2333333333333301</v>
      </c>
      <c r="E20" s="12">
        <f>IFERROR(VLOOKUP(A20,'[1]Dados Produtos'!$A:$G,5,0),"")</f>
        <v>36.999999999999901</v>
      </c>
      <c r="F20" s="14">
        <f t="shared" si="0"/>
        <v>73.999999999999801</v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675.99999999999955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2024-06-28T03:20:12Z</dcterms:created>
  <dcterms:modified xsi:type="dcterms:W3CDTF">2024-06-28T03:20:12Z</dcterms:modified>
</cp:coreProperties>
</file>