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94AC6E13-EB0F-42CF-A5C0-8DD7A2D0EA87}" xr6:coauthVersionLast="47" xr6:coauthVersionMax="47" xr10:uidLastSave="{00000000-0000-0000-0000-000000000000}"/>
  <bookViews>
    <workbookView xWindow="2340" yWindow="234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<sst xmlns="http://schemas.openxmlformats.org/spreadsheetml/2006/main" count="15" uniqueCount="14">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</sst>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0" sqref="A2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45419</v>
      </c>
      <c r="E2" s="1"/>
      <c r="F2" s="1"/>
    </row>
    <row r="3" spans="1:6" ht="15" x14ac:dyDescent="0.2">
      <c r="A3" s="8" t="s">
        <v>0</v>
      </c>
      <c r="B3" s="9">
        <v>20</v>
      </c>
      <c r="C3" s="8" t="s">
        <v>1</v>
      </c>
      <c r="D3" s="8" t="str">
        <f>IFERROR(VLOOKUP($B$3,'[1]Dados Clientes'!$A:$F,3,0),"")</f>
        <v>Capela / Pai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20</v>
      </c>
      <c r="B9" s="13">
        <v>1</v>
      </c>
      <c r="C9" s="11" t="str">
        <f>IFERROR(VLOOKUP(A9,'[1]Dados Produtos'!$A:$G,2,0),"")</f>
        <v>Beijinho cremoso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30</v>
      </c>
      <c r="B12" s="13">
        <v>1</v>
      </c>
      <c r="C12" s="11" t="str">
        <f>IFERROR(VLOOKUP(A12,'[1]Dados Produtos'!$A:$G,2,0),"")</f>
        <v>Doce de ninho (sabores)</v>
      </c>
      <c r="D12" s="12">
        <f>IFERROR(VLOOKUP(A12,'[1]Dados Produtos'!$A:$G,4,0),"")</f>
        <v>1.2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9</v>
      </c>
      <c r="B13" s="13">
        <v>1</v>
      </c>
      <c r="C13" s="11" t="str">
        <f>IFERROR(VLOOKUP(A13,'[1]Dados Produtos'!$A:$G,2,0),"")</f>
        <v>Pe de moça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16</v>
      </c>
      <c r="B15" s="13">
        <v>2</v>
      </c>
      <c r="C15" s="11" t="str">
        <f>IFERROR(VLOOKUP(A15,'[1]Dados Produtos'!$A:$G,2,0),"")</f>
        <v>Cocada</v>
      </c>
      <c r="D15" s="12">
        <f>IFERROR(VLOOKUP(A15,'[1]Dados Produtos'!$A:$G,4,0),"")</f>
        <v>1.5</v>
      </c>
      <c r="E15" s="12">
        <f>IFERROR(VLOOKUP(A15,'[1]Dados Produtos'!$A:$G,5,0),"")</f>
        <v>30</v>
      </c>
      <c r="F15" s="14">
        <f t="shared" si="0"/>
        <v>60</v>
      </c>
    </row>
    <row r="16" spans="1:6" ht="15.75" customHeight="1" x14ac:dyDescent="0.2">
      <c r="A16" s="4">
        <v>5</v>
      </c>
      <c r="B16" s="13">
        <v>2</v>
      </c>
      <c r="C16" s="11" t="str">
        <f>IFERROR(VLOOKUP(A16,'[1]Dados Produtos'!$A:$G,2,0),"")</f>
        <v>Amendoim</v>
      </c>
      <c r="D16" s="12">
        <f>IFERROR(VLOOKUP(A16,'[1]Dados Produtos'!$A:$G,4,0),"")</f>
        <v>1.2</v>
      </c>
      <c r="E16" s="12">
        <f>IFERROR(VLOOKUP(A16,'[1]Dados Produtos'!$A:$G,5,0),"")</f>
        <v>24</v>
      </c>
      <c r="F16" s="14">
        <f t="shared" si="0"/>
        <v>48</v>
      </c>
    </row>
    <row r="17" spans="1:6" ht="15.75" customHeight="1" x14ac:dyDescent="0.2">
      <c r="A17" s="4">
        <v>25</v>
      </c>
      <c r="B17" s="13">
        <v>1</v>
      </c>
      <c r="C17" s="11" t="str">
        <f>IFERROR(VLOOKUP(A17,'[1]Dados Produtos'!$A:$G,2,0),"")</f>
        <v>Pingo</v>
      </c>
      <c r="D17" s="12">
        <f>IFERROR(VLOOKUP(A17,'[1]Dados Produtos'!$A:$G,4,0),"")</f>
        <v>0.9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>
        <v>10</v>
      </c>
      <c r="B18" s="13">
        <v>1</v>
      </c>
      <c r="C18" s="11" t="str">
        <f>IFERROR(VLOOKUP(A18,'[1]Dados Produtos'!$A:$G,2,0),"")</f>
        <v>Pe de moleque</v>
      </c>
      <c r="D18" s="12">
        <f>IFERROR(VLOOKUP(A18,'[1]Dados Produtos'!$A:$G,4,0),"")</f>
        <v>1.05</v>
      </c>
      <c r="E18" s="12">
        <f>IFERROR(VLOOKUP(A18,'[1]Dados Produtos'!$A:$G,5,0),"")</f>
        <v>21</v>
      </c>
      <c r="F18" s="14">
        <f t="shared" si="0"/>
        <v>21</v>
      </c>
    </row>
    <row r="19" spans="1:6" ht="15.75" customHeight="1" x14ac:dyDescent="0.2">
      <c r="A19" s="4">
        <v>1</v>
      </c>
      <c r="B19" s="13">
        <v>1</v>
      </c>
      <c r="C19" s="11" t="str">
        <f>IFERROR(VLOOKUP(A19,'[1]Dados Produtos'!$A:$G,2,0),"")</f>
        <v>Paçoca pequena</v>
      </c>
      <c r="D19" s="12">
        <f>IFERROR(VLOOKUP(A19,'[1]Dados Produtos'!$A:$G,4,0),"")</f>
        <v>1.71428571428571</v>
      </c>
      <c r="E19" s="12">
        <f>IFERROR(VLOOKUP(A19,'[1]Dados Produtos'!$A:$G,5,0),"")</f>
        <v>71.999999999999815</v>
      </c>
      <c r="F19" s="14">
        <f t="shared" si="0"/>
        <v>71.999999999999815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442.99999999999983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2024-06-23T14:45:13Z</dcterms:created>
  <dcterms:modified xsi:type="dcterms:W3CDTF">2024-06-23T14:45:13Z</dcterms:modified>
</cp:coreProperties>
</file>