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87B8B290-6452-4CEC-B5F4-9FF75C2A3D59}" xr6:coauthVersionLast="47" xr6:coauthVersionMax="47" xr10:uidLastSave="{00000000-0000-0000-0000-000000000000}"/>
  <bookViews>
    <workbookView xWindow="312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<sst xmlns="http://schemas.openxmlformats.org/spreadsheetml/2006/main" count="15" uniqueCount="14">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</sst>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8" sqref="B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45437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33</v>
      </c>
      <c r="B9" s="13">
        <v>1</v>
      </c>
      <c r="C9" s="11" t="str">
        <f>IFERROR(VLOOKUP(A9,'[1]Dados Produtos'!$A:$G,2,0),"")</f>
        <v>pirulito de olho</v>
      </c>
      <c r="D9" s="12">
        <f>IFERROR(VLOOKUP(A9,'[1]Dados Produtos'!$A:$G,4,0),"")</f>
        <v>1.6</v>
      </c>
      <c r="E9" s="12">
        <f>IFERROR(VLOOKUP(A9,'[1]Dados Produtos'!$A:$G,5,0),"")</f>
        <v>48</v>
      </c>
      <c r="F9" s="14">
        <f t="shared" ref="F9:F35" si="0">IFERROR(B9*E9,"")</f>
        <v>48</v>
      </c>
    </row>
    <row r="10" spans="1:6" ht="12.75" x14ac:dyDescent="0.2">
      <c r="A10" s="4">
        <v>10</v>
      </c>
      <c r="B10" s="13">
        <v>1</v>
      </c>
      <c r="C10" s="11" t="str">
        <f>IFERROR(VLOOKUP(A10,'[1]Dados Produtos'!$A:$G,2,0),"")</f>
        <v>Pe de moleque</v>
      </c>
      <c r="D10" s="12">
        <f>IFERROR(VLOOKUP(A10,'[1]Dados Produtos'!$A:$G,4,0),"")</f>
        <v>1.05</v>
      </c>
      <c r="E10" s="12">
        <f>IFERROR(VLOOKUP(A10,'[1]Dados Produtos'!$A:$G,5,0),"")</f>
        <v>21</v>
      </c>
      <c r="F10" s="14">
        <f t="shared" si="0"/>
        <v>21</v>
      </c>
    </row>
    <row r="11" spans="1:6" ht="12.75" x14ac:dyDescent="0.2">
      <c r="A11" s="4">
        <v>36</v>
      </c>
      <c r="B11" s="13">
        <v>1</v>
      </c>
      <c r="C11" s="11" t="str">
        <f>IFERROR(VLOOKUP(A11,'[1]Dados Produtos'!$A:$G,2,0),"")</f>
        <v>Goma</v>
      </c>
      <c r="D11" s="12">
        <f>IFERROR(VLOOKUP(A11,'[1]Dados Produtos'!$A:$G,4,0),"")</f>
        <v>1.86666666666666</v>
      </c>
      <c r="E11" s="12">
        <f>IFERROR(VLOOKUP(A11,'[1]Dados Produtos'!$A:$G,5,0),"")</f>
        <v>27.999999999999901</v>
      </c>
      <c r="F11" s="14">
        <f t="shared" si="0"/>
        <v>27.999999999999901</v>
      </c>
    </row>
    <row r="12" spans="1:6" ht="12.75" x14ac:dyDescent="0.2">
      <c r="A12" s="4">
        <v>16</v>
      </c>
      <c r="B12" s="13">
        <v>1</v>
      </c>
      <c r="C12" s="11" t="str">
        <f>IFERROR(VLOOKUP(A12,'[1]Dados Produtos'!$A:$G,2,0),"")</f>
        <v>Cocada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31</v>
      </c>
      <c r="B13" s="13">
        <v>2</v>
      </c>
      <c r="C13" s="11" t="str">
        <f>IFERROR(VLOOKUP(A13,'[1]Dados Produtos'!$A:$G,2,0),"")</f>
        <v>Dip look</v>
      </c>
      <c r="D13" s="12">
        <f>IFERROR(VLOOKUP(A13,'[1]Dados Produtos'!$A:$G,4,0),"")</f>
        <v>1.86666666666666</v>
      </c>
      <c r="E13" s="12">
        <f>IFERROR(VLOOKUP(A13,'[1]Dados Produtos'!$A:$G,5,0),"")</f>
        <v>27.999999999999901</v>
      </c>
      <c r="F13" s="14">
        <f t="shared" si="0"/>
        <v>55.999999999999801</v>
      </c>
    </row>
    <row r="14" spans="1:6" ht="15.75" customHeight="1" x14ac:dyDescent="0.2">
      <c r="A14" s="4">
        <v>11</v>
      </c>
      <c r="B14" s="13">
        <v>2</v>
      </c>
      <c r="C14" s="11" t="str">
        <f>IFERROR(VLOOKUP(A14,'[1]Dados Produtos'!$A:$G,2,0),"")</f>
        <v>Trufa</v>
      </c>
      <c r="D14" s="12">
        <f>IFERROR(VLOOKUP(A14,'[1]Dados Produtos'!$A:$G,4,0),"")</f>
        <v>2.6111111111111098</v>
      </c>
      <c r="E14" s="12">
        <f>IFERROR(VLOOKUP(A14,'[1]Dados Produtos'!$A:$G,5,0),"")</f>
        <v>46.999999999999979</v>
      </c>
      <c r="F14" s="14">
        <f t="shared" si="0"/>
        <v>93.999999999999957</v>
      </c>
    </row>
    <row r="15" spans="1:6" ht="15.75" customHeight="1" x14ac:dyDescent="0.2">
      <c r="A15" s="4">
        <v>5</v>
      </c>
      <c r="B15" s="13">
        <v>2</v>
      </c>
      <c r="C15" s="11" t="str">
        <f>IFERROR(VLOOKUP(A15,'[1]Dados Produtos'!$A:$G,2,0),"")</f>
        <v>Amendoim</v>
      </c>
      <c r="D15" s="12">
        <f>IFERROR(VLOOKUP(A15,'[1]Dados Produtos'!$A:$G,4,0),"")</f>
        <v>1.2</v>
      </c>
      <c r="E15" s="12">
        <f>IFERROR(VLOOKUP(A15,'[1]Dados Produtos'!$A:$G,5,0),"")</f>
        <v>24</v>
      </c>
      <c r="F15" s="14">
        <f t="shared" si="0"/>
        <v>48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31</v>
      </c>
      <c r="B17" s="13">
        <v>4</v>
      </c>
      <c r="C17" s="11" t="str">
        <f>IFERROR(VLOOKUP(A17,'[1]Dados Produtos'!$A:$G,2,0),"")</f>
        <v>Dip look</v>
      </c>
      <c r="D17" s="12">
        <f>IFERROR(VLOOKUP(A17,'[1]Dados Produtos'!$A:$G,4,0),"")</f>
        <v>1.86666666666666</v>
      </c>
      <c r="E17" s="12">
        <f>IFERROR(VLOOKUP(A17,'[1]Dados Produtos'!$A:$G,5,0),"")</f>
        <v>27.999999999999901</v>
      </c>
      <c r="F17" s="14">
        <f t="shared" si="0"/>
        <v>111.9999999999996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472.99999999999926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2024-06-23T13:12:43Z</dcterms:created>
  <dcterms:modified xsi:type="dcterms:W3CDTF">2024-06-23T13:12:43Z</dcterms:modified>
</cp:coreProperties>
</file>